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astylianou\Desktop\"/>
    </mc:Choice>
  </mc:AlternateContent>
  <bookViews>
    <workbookView xWindow="0" yWindow="0" windowWidth="25200" windowHeight="11880"/>
  </bookViews>
  <sheets>
    <sheet name="Υπ. Γεωργίας_ΚΩ" sheetId="1" r:id="rId1"/>
    <sheet name="Υπ. Γεωργίας_ΩΚΠ" sheetId="13" r:id="rId2"/>
    <sheet name="Υπ. Εμπορίου_ΚΩ" sheetId="11" r:id="rId3"/>
    <sheet name="Υπ. Εμπορίου_ΩΚΠ" sheetId="15" r:id="rId4"/>
    <sheet name="Υπ. Εργασίας_ΚΩ" sheetId="3" r:id="rId5"/>
    <sheet name="Υπ. Εργασίας_ΩΚΠ" sheetId="16" r:id="rId6"/>
    <sheet name="Υπ. Εσωτερικών_ΚΩ" sheetId="5" r:id="rId7"/>
    <sheet name="Υπ. Εσωτερικών_ΩΚΠ" sheetId="17" r:id="rId8"/>
    <sheet name="Υπ. Μεταφορών_ΚΩ" sheetId="6" r:id="rId9"/>
    <sheet name="Υπ. Μεταφορών_ΩΚΠ" sheetId="18" r:id="rId10"/>
    <sheet name="Υπ. Οικονομικών_ΚΩ" sheetId="7" r:id="rId11"/>
    <sheet name="Υπ. Οικονομικών_ΩΚΠ" sheetId="19" r:id="rId12"/>
    <sheet name="Υπ. Παιδείας_ΚΩ" sheetId="8" r:id="rId13"/>
    <sheet name="Υπ. Παιδείας_ΩΚΠ" sheetId="20" r:id="rId14"/>
    <sheet name="Υπ. Υγείας_ΚΩ" sheetId="9" r:id="rId15"/>
    <sheet name="Υπ. Υγείας_ΩΚΠ" sheetId="21" r:id="rId16"/>
    <sheet name="Δικαστική Υπηρεσία_ΩΚΠ" sheetId="22" r:id="rId17"/>
    <sheet name="Γενικό Λογιστήριο" sheetId="12" r:id="rId18"/>
    <sheet name="Υπ. Άμυνας" sheetId="4" r:id="rId19"/>
    <sheet name="Υπ. Δικαιοσύνης_ΚΩ" sheetId="2" r:id="rId20"/>
    <sheet name="Υπ. Εξωτερικών" sheetId="10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8" l="1"/>
  <c r="A3" i="9"/>
  <c r="A3" i="19"/>
  <c r="A4" i="19" s="1"/>
  <c r="A3" i="20"/>
  <c r="A4" i="20" s="1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3" i="17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7" i="16"/>
  <c r="A18" i="16" s="1"/>
  <c r="A19" i="16" s="1"/>
  <c r="A20" i="16" s="1"/>
  <c r="A3" i="16"/>
  <c r="A4" i="16" s="1"/>
  <c r="A5" i="16" s="1"/>
  <c r="A6" i="16" s="1"/>
  <c r="A7" i="16" s="1"/>
  <c r="A8" i="16" s="1"/>
  <c r="A9" i="16" s="1"/>
  <c r="A10" i="16" s="1"/>
  <c r="A11" i="16" s="1"/>
  <c r="A12" i="16" s="1"/>
  <c r="A16" i="20" l="1"/>
  <c r="A17" i="20" s="1"/>
  <c r="A3" i="8"/>
  <c r="A4" i="8" s="1"/>
  <c r="A5" i="8" s="1"/>
  <c r="A6" i="8" s="1"/>
  <c r="A7" i="8" s="1"/>
  <c r="E53" i="3" l="1"/>
  <c r="A10" i="1" l="1"/>
  <c r="A8" i="9" l="1"/>
  <c r="A9" i="9" s="1"/>
  <c r="A10" i="9" s="1"/>
  <c r="A11" i="9" s="1"/>
  <c r="A12" i="9" s="1"/>
  <c r="A13" i="9" s="1"/>
  <c r="A14" i="9" s="1"/>
  <c r="A15" i="9" s="1"/>
  <c r="A12" i="5"/>
  <c r="A13" i="5" s="1"/>
  <c r="A14" i="5" s="1"/>
  <c r="A15" i="5" s="1"/>
  <c r="A16" i="5" s="1"/>
  <c r="A17" i="5" s="1"/>
  <c r="A18" i="5" s="1"/>
  <c r="A19" i="5" s="1"/>
  <c r="A20" i="5" s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3" i="5" l="1"/>
  <c r="A4" i="5" s="1"/>
  <c r="A5" i="5" s="1"/>
  <c r="A6" i="5" s="1"/>
  <c r="A7" i="5" s="1"/>
  <c r="A12" i="8" l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3" i="1"/>
  <c r="A4" i="1" s="1"/>
  <c r="A5" i="1" s="1"/>
  <c r="A6" i="1" s="1"/>
</calcChain>
</file>

<file path=xl/sharedStrings.xml><?xml version="1.0" encoding="utf-8"?>
<sst xmlns="http://schemas.openxmlformats.org/spreadsheetml/2006/main" count="656" uniqueCount="336">
  <si>
    <t>Α/Α</t>
  </si>
  <si>
    <t>Είδος Βοηθήματος</t>
  </si>
  <si>
    <t>Συνολικό Ποσό</t>
  </si>
  <si>
    <t xml:space="preserve">Σχέδιο για παραχώρηση οικονομικής βοήθειας στους εγκλωβισμένους λόγω ειδικών δυσκολιών κατά την άσκηση της γεωργικής τους απασχόλησης στον τομέα της γεωργίας, κτηνοτροφίας και μελισσοκομίας </t>
  </si>
  <si>
    <t>Κατά χάριν βοήθεια/επίδομα και επίδομα εξαρτώμενου στο Σχέδιο για παραχώρηση οικονομικής βοήθειας στους εγκλωβισμένους λόγω ειδικών δυσκολιών κατά την άσκηση της γεωργικής τους απασχόλησης</t>
  </si>
  <si>
    <t>Εθνικό Πλαίσιο χορήγησης Κρατικών ενισχύσεων για την αντιστάθμιση ζημιών στον τομέα της γεωργίας για την περίοδο 2014-2020</t>
  </si>
  <si>
    <t>Αναθεωρημένο Εθνικό Πλαίσιο χορήγησης Κρατικών ενισχύσεων για την αντιστάθμιση ζημιών στον τομέα της γεωργίας για την περίοδο  
2014-2020</t>
  </si>
  <si>
    <t>Σχέδιο συλλογής, μεταφοράς και επεξεργασίας ζωικών υποπροϊόντων (Κατηγορία 1 και 2)</t>
  </si>
  <si>
    <t>Αποζημιώσεις που παραχωρούνται σε επιχειρήσεις ή νοικοκυριά μετά από θεομηνίες στη γεωργία</t>
  </si>
  <si>
    <t>-</t>
  </si>
  <si>
    <t>Χορήγημα Εθνοφρουρού</t>
  </si>
  <si>
    <t xml:space="preserve">Παροχή χώρου φιλοξενίας σε Απαγορευμένους Μετανάστες-ΜΕΝΝΟΓΕΙΑ  </t>
  </si>
  <si>
    <t xml:space="preserve">Επίδομα φιλοπονίας καταδίκων </t>
  </si>
  <si>
    <t>Ειδική μηνιαία σύνταξη παθόντων</t>
  </si>
  <si>
    <t>Χορήγημα Βαριάς Αναπηρίας</t>
  </si>
  <si>
    <t xml:space="preserve">Επίδομα Ιατροφαρμακευτικής Περίθαλψης </t>
  </si>
  <si>
    <t xml:space="preserve">Επίδομα Χριστουγέννων και Πάσχα </t>
  </si>
  <si>
    <t xml:space="preserve">Ειδική Χορηγία σε Τυφλά Άτομα </t>
  </si>
  <si>
    <t xml:space="preserve">Επίδομα Διακίνησης </t>
  </si>
  <si>
    <t>Επίδομα Βαριάς Κινητικής Αναπηρίας</t>
  </si>
  <si>
    <t>Επίδομα Φροντίδας σε Άτομα με Παραπληγία</t>
  </si>
  <si>
    <t>Επίδομα Φροντίδας σε Άτομα με Τετραπληγία</t>
  </si>
  <si>
    <t>Επαγγελματική Κατάρτιση Ατόμων με Αναπηρίες</t>
  </si>
  <si>
    <t>Παροχή οικονομικής βοήθειας σε άτομα με αναπηρία για απόκτηση αυτοκινήτου</t>
  </si>
  <si>
    <t>Παροχή οικονομικής βοηθείας προς τα άτομα με αναπηρίες για απόκτηση τροχοκαθισμάτων</t>
  </si>
  <si>
    <t>Παροχή Τροχοκαθισμάτων με Δανεισμό στα Άτομα με Αναπηρίες</t>
  </si>
  <si>
    <t xml:space="preserve">Σχέδιο Απασχόλησης με Στήριξη </t>
  </si>
  <si>
    <t>Παροχή οικονομικής βοηθείας προς τα άτομα με αναπηρίες για απόκτηση τεχνικών μέσων, οργάνων και άλλων βοηθημάτων</t>
  </si>
  <si>
    <t>Χορηγίες σε εθελοντικούς οργανισμούς</t>
  </si>
  <si>
    <t xml:space="preserve">Χορηγία στην Κυπριακή Συνομοσπονδία Οργανώσεων Αναπήρων </t>
  </si>
  <si>
    <t>Ειδικό Βοήθημα Τοκετού σε άγαμες μητέρες</t>
  </si>
  <si>
    <t xml:space="preserve">Μηναίο Επίδομα σε Συνταξιούχους ή Νοικοκυριά Συνταξιούχων </t>
  </si>
  <si>
    <t>Μηνιαίο Χορήγημα σε Βετεράνο Αγωνιστή/Χήρα Βετεράνου Αγωνιστή του Β Παγκόσμιου Πολέμου</t>
  </si>
  <si>
    <t>Πασχαλινό Επίδομα</t>
  </si>
  <si>
    <t>Ελάχιστο Εγγυημένο Εισόδημα</t>
  </si>
  <si>
    <t>Επίδομα Τέκνου, Επίδομα Μονογονεϊκής Οικογένειας</t>
  </si>
  <si>
    <t xml:space="preserve">Δημόσιο Βοήθημα </t>
  </si>
  <si>
    <t>Παροχή επιδόματος στα παιδιά των εγκλωβισμένων που φοιτούν σε Ανώτερα ή Ανώτατα Εκπαιδευτικά Ιδρύματα της Κύπρου και του εξωτερικού.</t>
  </si>
  <si>
    <t>Παροχή επιδόματος στους Εγκλωβισμένους</t>
  </si>
  <si>
    <t>Παροχή επιδόματος επανεγκατάστασης σε Ελληνοκύπριους και Μαρωνίτες στις κατεχόμενες κοινότητες</t>
  </si>
  <si>
    <t>Σχέδιο παραχώρησης ωφελημάτων σε οικογένειες που αποκτούν τρίδυμα και άνω</t>
  </si>
  <si>
    <t>Παροχή Υλικών Συνθηκών Υποδοχής σε Αιτητές Διεθνούς Προστασίας (Αιτητές Ασύλου)</t>
  </si>
  <si>
    <t>Σχέδιο Οικονομικής Ενίσχυσης πρώην Παιδιών υπό τη Νομική Φροντίδα της Διευθύντριας Υπηρεσιών Κοινωνικής Ευημερίας (ΔΥΚΕ) μετά τα 18 τους χρόνια για σκοπούς Αποκατάστασής τους</t>
  </si>
  <si>
    <t>Χορηγήματα για τη συντήρηση Παιδιών υπό τη Νομική Φροντίδα της Διευθύντριας Υπηρεσιών Κοινωνικής Ευημερίας (ΔΥΚΕ), που είναι τοποθετημένα σε ανάδοχες οικογένειες</t>
  </si>
  <si>
    <t>Επίδομα Ορφάνιας</t>
  </si>
  <si>
    <t>Κοινωνική Σύνταξη</t>
  </si>
  <si>
    <t>Σύνταξη Γήρατος και Εφάπαξ Γήρατος</t>
  </si>
  <si>
    <t>Σύνταξη Χηρείας</t>
  </si>
  <si>
    <t>Πληρωμή λόγω Πλεονασμού</t>
  </si>
  <si>
    <t>Παροχή λόγω Αναπηρίας – Βοήθημα Αναπηρίας</t>
  </si>
  <si>
    <t>Επίδομα Ανεργίας</t>
  </si>
  <si>
    <t>Επίδομα Ασθενείας</t>
  </si>
  <si>
    <t>Επίδομα Μητρότητας</t>
  </si>
  <si>
    <t>Παροχές λόγω Θανάτου – Σύνταξη Χηρείας, Σύνταξη Γονέα, Επίδομα Ορφανίας</t>
  </si>
  <si>
    <t>Παροχή λόγω Αναπηρίας – Σύνταξη Αναπηρίας</t>
  </si>
  <si>
    <t>Σύνταξη Ανικανότητας - Αποζημίωση λόγω ανικανότητας για εργασία</t>
  </si>
  <si>
    <t>Επίδομα Σωματικής Βλάβης</t>
  </si>
  <si>
    <t>Σχέδιο Επιχορηγημένων Αδειών</t>
  </si>
  <si>
    <t>Πληρωμή  Απολαβών Άδειας (Ετησίων Αδειών Μετ΄Απολαβών Κανονισμοί )</t>
  </si>
  <si>
    <t>Βοήθημα Κηδείας</t>
  </si>
  <si>
    <t>Στέγες Ηλικιωμένων και Αναπήρων</t>
  </si>
  <si>
    <t>Κρατικοί Παιδοκομικοί Σταθμοί, ημερήσιας φροντίδας</t>
  </si>
  <si>
    <t>Σπίτια στη κοινότητα για άτομα με αναπηρίες (σωματικές, νοητική υστέρηση ή/και συνδυασμός και των δύο)</t>
  </si>
  <si>
    <t>Ιδρύματα Παιδικής και Εφηβικής Προστασίας</t>
  </si>
  <si>
    <t>Καταφύγιο Θυμάτων Σεξουαλικής Εκμετάλλευσης</t>
  </si>
  <si>
    <t>Επιχορήγηση Αυτοστέγασης σε Κυβερνητικά Οικόπεδα</t>
  </si>
  <si>
    <t xml:space="preserve">Επιδότηση Ενοικίου για αντιμετώπηση πιθανότητας δημιουργίας άστεγων πολίτων </t>
  </si>
  <si>
    <t>Φιλοξενία άτυπων μεταναστών στο χώρο προσωρινής φιλοξενίας</t>
  </si>
  <si>
    <t xml:space="preserve">Παροχή Δημόσιων Μεταφορών </t>
  </si>
  <si>
    <t xml:space="preserve">Μεταφορά Μαθητών </t>
  </si>
  <si>
    <t xml:space="preserve">Ελεύθερη είσοδος σε Μουσεία, Μνημεία και Αρχαιολογικούς χώρους - Μειωμένα τέλη εισόδου
</t>
  </si>
  <si>
    <t>Αγορά και παραχώρηση προς τους Εγκλωβισμένους ειδών πρώτης ανάγκης</t>
  </si>
  <si>
    <t>Κατά χάριν χορηγίες κατόπιν αποφάσεων Υπουργικού Συμβουλίου</t>
  </si>
  <si>
    <t>Κατά χάριν χορηγία έναντι διαγραφής φορολογικών υποχρεώσεων προσώπων</t>
  </si>
  <si>
    <t>Eπιχορήγηση δράσεων, εκτός σχολικού χρόνου, που αφορούν στη στήριξη μαθητών και μαθητριών που ανήκουν στις ευάλωτες ομάδες πληθυσμού</t>
  </si>
  <si>
    <t>Επιχορήγηση σίτισης παιδιών που φοιτούν στο Ενιαίο Ολοήμερο Σχολείο (ΕΟΣ) ή στο Προαιρετικό Ολοήμερο Σχολείο (ΠΟΣ)</t>
  </si>
  <si>
    <t>Παραχώρηση της φοιτητικής χορηγίας στη βάση εισοδηματικών και περιουσιακών κριτηρίων και των φοιτητικών επιδομάτων</t>
  </si>
  <si>
    <t xml:space="preserve">Έξοδα φοίτησης τουρκοκυπρίων μαθητών που διαμένουν στις ελεύθερες περιοχές και φοιτούν σε ιδιωτικά σχολεία Προδημοτικής, Δημοτικής, Μέσης και Ανώτερης Εκπαίδευσης στην Κύπρο </t>
  </si>
  <si>
    <t>Αγορά εκπαιδευτικού εξοπλισμού για παιδιά με ειδικές ανάγκες</t>
  </si>
  <si>
    <t>Απαλλαγή από την υποχρέωση καταβολής διδάκτρων παιδιών μη υποχρεωτικής φοίτησης, ηλικίας 3 χρόνων μέχρι 4 χρόνων και 8 μηνών, τα οποία φοιτούν σε δημόσια νηπιαγωγεία - Βοήθεια σε ευάλωτες ομάδες</t>
  </si>
  <si>
    <t>Επιχορήγηση Κοινοτικών νηπιαγωγείων</t>
  </si>
  <si>
    <t>ΘΕΡΙΝΑ ΔΗΜΟΣΙΑ ΣΧΟΛΕΙΑ (Θ.Δ.Σ.) -πρόγραμμα που αφορά σχολεία δημοτικής και προδημοτικής εκπαίδευσης - Διευκόλυνση των οικογενειών λόγω δυσμενοί οικονομικά προβλήματα</t>
  </si>
  <si>
    <t>Θερινές Κατασκηνώσεις Υπουργείου Παιδείας και Πολιτισμού - για παιδιά ευάλωτων ομάδων</t>
  </si>
  <si>
    <t>Χορηγία Μαθητικής Πρόνοιας - η οικογένεια δεν έχει τη δυνατότητα να τους καλύψει βασικές ανάγκες</t>
  </si>
  <si>
    <t>Δωρεάν μεταφορά παιδιών Δημοτικής Εκπαίδευσης που για διάφορους λόγους δεν είναι δυνατή η φοίτησή τους σε σχολείο της περιοχής στην οποία διαμένουν</t>
  </si>
  <si>
    <t>Παροχή δωρεάν προγεύματος σε μαθητές που χρήζουν βοήθειας σε δημόσια σχολεία όλων των βαθμίδων -η οικογένεια δεν έχει τη δυνατότητα να τους προσφέρει καθημερινό ποιοτικό πρόγευμα</t>
  </si>
  <si>
    <t>Ειδική Εκπαιδευτική Κατασκηνωτική Σειρά Υπουργείου Παιδείας και Πολιτισμού για παιδιά της Μαρωνίτικης Κοινότητας</t>
  </si>
  <si>
    <t>Χορηγία Ειδικής Εκπαίδευσης</t>
  </si>
  <si>
    <t>Παροχή εξοπλισμού</t>
  </si>
  <si>
    <t>Παροχή Κατ’ οίκον εκπαίδευσης</t>
  </si>
  <si>
    <t>Παροχή μαθημάτων Στήριξης σε παιδιά με ειδικές ανάγκες ή με μαθησιακές δυσκολίες</t>
  </si>
  <si>
    <t>Παροχή μαθημάτων Αλφαβητισμού σε μαθητές</t>
  </si>
  <si>
    <t xml:space="preserve">Δ’ φάση έρευνας για την Κυπριακή Μαρωνιτική Αραβική γλώσσα </t>
  </si>
  <si>
    <t xml:space="preserve">Κατασκήνωση στον Κορμακίτη Μαρωνιτική Αραβική γλώσσα </t>
  </si>
  <si>
    <t>Επιχορήγηση  ΜΚΟ Χκι Φι Σάννα</t>
  </si>
  <si>
    <t>Επιχορήγηση  Αρμένικου βρεφονηπιακού σταθμού</t>
  </si>
  <si>
    <t>Επιχορήγηση  μαθημάτων Αρμενικής γλώσσας στο Πανεπιστήμιο Κύπρου</t>
  </si>
  <si>
    <t>Παροχή Μαθητικής Πρόνοιας σε άπορους μαθητές υπό μορφή κουπονιών για αγορά ρουχισμού</t>
  </si>
  <si>
    <t>Μεταφορά μαθητών ΜΤΕΕ</t>
  </si>
  <si>
    <t>Επιδότηση  Διδάκτρων Αρμενίων, Μαρωνιτών και Λατίνων Μαθητών Κυπριακής Υπηκοότητας</t>
  </si>
  <si>
    <t>Μεταφορά μαθητών στα κέντρα περιβαλλοντικής εκπαίδευσης</t>
  </si>
  <si>
    <t>Επιχορήγηση αγοράς Φορητού Ηλεκτρονικού Υπολογιστή μαθητών που φοιτούν στη Β΄ τάξη Δημόσιων Γυμνασίων και Ιδιωτικών Σχολείων Μέσης Εκπαίδευσης και μαθητών που φοιτούν στην Προπαρασκευαστική τάξη των Εσπερινών Γυμνασίων-Λυκείων και των οποίων οι οικογένειες λαμβάνουν Δημόσιο Βοήθημα ή ΕΕΕ ή οι ίδιοι λαμβάνουν ΕΕΕ ή Δημόσιο Βοήθημα</t>
  </si>
  <si>
    <t>Εργοδότηση σχολικών βοηθών/συνοδών για παιδιά με ειδικές ανάγκες τα οποία φοιτούν σε δημόσια σχολεία</t>
  </si>
  <si>
    <t>Επιδότηση Διδάκτρων Προπτυχιακών Φοιτητών - Διδάκτρων στο ΤΕΠΑΚ</t>
  </si>
  <si>
    <t>Επιδότηση Διδάκτρων Προπτυχιακών Φοιτητών - Διδάκτρων στο Πανεπιστήμιο Κύπρου</t>
  </si>
  <si>
    <t xml:space="preserve">Επιχορήγηση Διδάκτρων Παιδιών Επαναπατρισθέντων Κυπρίων Αποδήμων Ιδιωτικών Σχολείων Μέσης Εκπαίδευσης
</t>
  </si>
  <si>
    <t xml:space="preserve">Χορηγία σε ιδιωτικά σχολεία για μαθητές κυπριακής υπηκοότητας
</t>
  </si>
  <si>
    <t>Παραχώρηση ποσού για τη φοίτηση στην Αγγλική Σχολή Λευκωσίας τουρκοκυπρίων μαθητών που διαμένουν στα κατεχόμενα</t>
  </si>
  <si>
    <t>Παροχή οικονομικής βοήθειας σε φορείς ή ασθενείς του Συνδρόμου Επίκτητης Ανοσολογικής Ανεπάρκειας  (Σ.Ε.Α.Α.) και είναι λήπτες δημοσίων βοηθημάτων από τις Υπηρεσίες Κοινωνικής Ευημερίας</t>
  </si>
  <si>
    <t>Οδοντιατρική περίθαλψη που προσφέρεται από ιδιώτες οδοντιάτρους σε μαθητές των δημοτικών σχολείων στα πλαίσια της συνεργασίας των Οδοντιατρικών Υπηρεσιών με τους ιδιώτες οδοντιάτρους.</t>
  </si>
  <si>
    <t>Παροχή Υπηρεσιών Υγείας από τον ΙΔΙΩΤΙΚΟ τομέα της Κύπρου για υπηρεσίες υγείας που δεν προσφέρονται στο Δημόσιο Τομέα</t>
  </si>
  <si>
    <t>Παροχή Υπηρεσιών Υγείας με αποστολή στο ΕΞΩΤΕΡΙΚΟ για υπηρεσίες υγείας που δεν προσφέρονται στο Δημόσιο Τομέα ή στον ιδιωτικό Τομέα της Κύπρου</t>
  </si>
  <si>
    <t>Παραχώρηση συνεισφορών (κρατικών χορηγιών) σε εθελοντικές οργανώσεις/ συνδέσμους, για προγράμματα που έχουν άμεση σχέση με τον τομέα της υγείας, για αντιμετώπιση αναγκών υγείας</t>
  </si>
  <si>
    <t>Χορηγία στο Κοινοτικό Συμβούλιο Ριζοκαρπάσου - Άμεση ανταπόκριση και πρόσβαση σε θέματα υγείας των εγκλωβισμένων</t>
  </si>
  <si>
    <t xml:space="preserve">Χορηγία στο Αντιναρκωτικό Συμβόυλιο Κύπρου </t>
  </si>
  <si>
    <t>Χορηγία στο Ινστιτούτο Νευρολογίας και Γενετικής Κύπρου</t>
  </si>
  <si>
    <t>Χορηγία στο Ογκολογικό Κέντρο της Τράπεζας Κύπρου</t>
  </si>
  <si>
    <t>Επιχορήγηση για την αγορά ακουστικών βαρηκοΐας σε δικαιούχους - πρέπει να είναι δικαιούχος Δωρεάν ιατροφαρμακευτικής περίθαλψης ασθενείς</t>
  </si>
  <si>
    <t>Σχέδιο Επιδότησης Υπογόνιμων Ζευγαριών που καταφεύγουν στην Εξωσωματική Γονιμοποίηση</t>
  </si>
  <si>
    <t xml:space="preserve">Παραχώρηση κρατικών υποτροφιών </t>
  </si>
  <si>
    <t>Παραχώρηση κατά χάριν βοήθημα σε φοιτητές για σπουδές</t>
  </si>
  <si>
    <t>Κατά χάριν οικονομική βοήθεια</t>
  </si>
  <si>
    <t>Βοήθημα Τοκετού</t>
  </si>
  <si>
    <t>Επίδομα Αγνοουμένου</t>
  </si>
  <si>
    <t>Επιχορήγηση Αυτοστέγασης σε Ιδιόκτητα Οικόπεδα</t>
  </si>
  <si>
    <t>Επιχορήγηση Αγοράς Κατοικίας/Διαμερίσματος</t>
  </si>
  <si>
    <t>Επιχορήγηση Επιτοκίου</t>
  </si>
  <si>
    <t>Επιχορήγηση Στεγαστικών Σχεδίων</t>
  </si>
  <si>
    <t>Κυβερνητικά Σχέδια Οικήσεως</t>
  </si>
  <si>
    <t>Σχέδιο Ενοίκιο αντί Κατάσχεση</t>
  </si>
  <si>
    <t>Πληρωμή κοινόχρηστου ρεύματος σε πολ/κιες για ανελκυστήρες</t>
  </si>
  <si>
    <t>Οικονομική βοήθεια για προσθήκη αποχωρητηρίου/ντους σε διώροφες κατοικίες</t>
  </si>
  <si>
    <t>Οικονομική βοήθεια για προσθήκη υπνοδωματίου</t>
  </si>
  <si>
    <t>Πληρωμή ενοικίων στον ιδιωτικό τομέα</t>
  </si>
  <si>
    <t xml:space="preserve">Οικονομική βοήθεια για μετακίνηση οικιακού εξοπλισμού </t>
  </si>
  <si>
    <t>Σύνδεση μετρητή υδατοπρομήθειας</t>
  </si>
  <si>
    <t>Κένωση απορροφητικών λάκκων</t>
  </si>
  <si>
    <t>Απόφραξη σωλήνων αποχέτευσης</t>
  </si>
  <si>
    <t>Οικονομική βοήθεια για κατασκευή τοίχων αντιστήριξης σε συνοικισμούς αυτοστέγασης</t>
  </si>
  <si>
    <t xml:space="preserve">Παραχώρηση οικιστικών μονάδων σε κυβερνητικούς οικισμούς </t>
  </si>
  <si>
    <t>Οικονομική βοήθεια για πάρκα</t>
  </si>
  <si>
    <t xml:space="preserve">Ένωση οικιακών αποχετεύσεων με το κεντρικό σύστημα αποχετεύσεων </t>
  </si>
  <si>
    <t xml:space="preserve">Συντήρηση βιολογικών συστημάτων </t>
  </si>
  <si>
    <t>Παραχώρηση κρατικής γης στον Έπαρχο της οικείας Επαρχίας μετά από σχετική έγκριση του αιτήματος από το Υπουργικό Συμβούλιο</t>
  </si>
  <si>
    <t>Παραχώρηση ή εκμίσθωση κρατικής γης μετά από σχετική έγκριση του Υπουργικού Συμβουλίου</t>
  </si>
  <si>
    <t>Υποθήκευση μέρους κρατικής γης σε δικαιούχους κρατικού οικοπέδου που παραχωρούνται σε οικογένειες με χαμηλά εισοδήματα και σε δικαιούχους οικιστικής μονάδας σε εκτοπισθέντες δικαιούχους σε Συνοικισμό Αυτοστέγασης Εκτοπισθέντων</t>
  </si>
  <si>
    <t>Μεταφορά Εθνοφρουρών με λεωφορείο</t>
  </si>
  <si>
    <t>Παροχή Υπηρεσιών Κατ΄οίκον Φροντίδας μέσω του Προγράμματος Κατ΄οίκον Κρατικής Φροντίδας</t>
  </si>
  <si>
    <t>Άγνωστο ποσό</t>
  </si>
  <si>
    <t>Πληρωμή στους εργοδοτουμένους, ημερομισθίων και ετήσιων αδειών που οφείλονται από τον εργοδότη τους σε περίπτωση που αυτός καθίσταται αφερέγγυος</t>
  </si>
  <si>
    <t>Χορηγίες σε εθελοντικούς οργανισμούς για παραχώρηση Κοινωνικών Συνοδών σε άτομα με σοβαρές αναπηρίες</t>
  </si>
  <si>
    <t>Εργοδότηση μίας (1) Σχολικής Βοηθού για τη μονάδα Βαρηκόων που εργάζεται με το καθεστώς των Σχολικών Βοηθών των Κοινοτικών Νηπιαγωγείων</t>
  </si>
  <si>
    <t>Εθνικό Πλαίσιο Κρατικών ενισχύσεων για επαναδραστηριοποίηση πληγέντων αγροτών και για αποκατάσταση του περιβάλλοντος σε περιοχές που κηρύσσονται ως πληγείσες από πυρκαγιές για την περίοδο 2014-2020</t>
  </si>
  <si>
    <t>Χορηγία για Ενεργειακή Αναβάθμιση Οικίας που ανήκει ή χρησιμοποιείται από ευάλωτους καταναλωτές</t>
  </si>
  <si>
    <t>Παροχή κεφαλαιουχικής  ενίσχυσης  υπό μορφή χορηγίας για εγκατάσταση Φωτοβολταϊκών (ΦΒ)  συστημάτων δυναμικότητας μέχρι 5kW, συνδεδεμένα με το δίκτυο με την μέθοδο συμψηφισμού μετρήσεων («Net-Metering»), σε κατοικίες που χρησιμοποιούνται ως μόνιμες κατοικίες από ευάλωτους και ευπαθείς καταναλωτές</t>
  </si>
  <si>
    <t xml:space="preserve">Καταβολή μειωμένου τέλος κατανάλωσης για ΑΠΕ από τους ευάλωτους καταναλωτές </t>
  </si>
  <si>
    <t>Παροχή Υποτροφιών από το Υπουργείο Ενέργειας, Εμπορίου, Βιομηχανίας και Τουρισμού για σπουδές σε κλάδους σχετικούς με τους υδρογονάνθρακες</t>
  </si>
  <si>
    <t xml:space="preserve">Έξοδα διαχωρισμού οικοπέδων </t>
  </si>
  <si>
    <t>Έξοδα Διαχωρισμού Οικοπέδων σε Χωριά</t>
  </si>
  <si>
    <t>Απαλλαγή καταβολής τελών συμμετοχής στις Παγκύπριες Εξετάσεις και έκδοσης του απολυτηρίου και ενός αποδεικτικού απόλυσης εκ μέρους άπορων τελειόφοιτων μαθητών ή μαθητών των οποίων η οικογένεια λαμβάνει το ΕΕΕ ή δημόσιο βοήθημα</t>
  </si>
  <si>
    <t>Διάφορες Συνεισφορές Εσωτερικού σε  άτομα/νοικοκυριά/οργανισμούς</t>
  </si>
  <si>
    <t xml:space="preserve">Αποζημιώσεις και έξοδα Αγωγών </t>
  </si>
  <si>
    <t>Οικονομική βοήθεια για επιδιόρθωση μονάδων</t>
  </si>
  <si>
    <t xml:space="preserve">Επιδιόρθωση οικιστικών μονάδων σε κυβερνητικούς οικισμούς </t>
  </si>
  <si>
    <t xml:space="preserve">Επιδότηση πεζοδρομίων και πεζοδρόμων </t>
  </si>
  <si>
    <t>Ετήσια προγράμματα για πρόληψη και επιτήρηση νόσων των ζωών και πτηνών</t>
  </si>
  <si>
    <t>Ετήσια προγράμματα για εκρίζωση νόσων των ζωών και πτηνών</t>
  </si>
  <si>
    <t xml:space="preserve">Συμπερίληψη μόνο στις Γνωστοποιήσεις - Λογιστική αναγνώριση ως Employee Benefits </t>
  </si>
  <si>
    <t>Νέο Σχέδιο Παροχής Κινήτρων σε Οροθετικά άτομα</t>
  </si>
  <si>
    <t>Μηνιαίο Τιμητικό Επίδομα</t>
  </si>
  <si>
    <t>Ριζική επιδιόρθωση / αναβάθμιση οικιστικών μονάδων σε Κυβερνητικούς Οικισμούς στέγασης εκτοπισθέντων Παγκύπρια</t>
  </si>
  <si>
    <t xml:space="preserve">Γενική Συντήρηση οικιστικών μονάδων σε προσφυγικούς οικισμούς </t>
  </si>
  <si>
    <t>Κοινωνική Κάρτα Ηλικιωμένων</t>
  </si>
  <si>
    <t>Αύξηση εξαρτώμενου συζύγου</t>
  </si>
  <si>
    <t>Ταμείο Προστασίας Δικαιωμάτων Εργαζομένων</t>
  </si>
  <si>
    <t>Έκτακτα Bοηθήματα</t>
  </si>
  <si>
    <t>Ειδικό επίδομα σε χήρες</t>
  </si>
  <si>
    <t>Τιμητικό Επίδομα</t>
  </si>
  <si>
    <t>Προίκα του μωρού</t>
  </si>
  <si>
    <t>Επίδομα Πατρότητας</t>
  </si>
  <si>
    <t>Τιμητικό Επίδομα Πολύτεκνης Μάνας</t>
  </si>
  <si>
    <t>Επίδομα διακίνησης - Επίδομα Φροντίδας Τετραπληγικών Ατόμων</t>
  </si>
  <si>
    <t>Αύξηση εξαρτώμενου κοινωνικής</t>
  </si>
  <si>
    <t xml:space="preserve">Γενική Κυβερνητική Εισφορά </t>
  </si>
  <si>
    <t>Συμπλήρωμα κατώτατης σύνταξης</t>
  </si>
  <si>
    <t xml:space="preserve">Αγορά Υπηρεσιών για συντήρηση και αναδόμηση κυβερνητικών οικισμών </t>
  </si>
  <si>
    <t>Άρθρο Προϋπολογισμού</t>
  </si>
  <si>
    <t>Κεφάλαιο</t>
  </si>
  <si>
    <t>Δωρεάν Ιατροφαρμακευτική Περίθαλψη Δικαιούχων Σωματικής Βλάβης λόγω Αναπηρίας</t>
  </si>
  <si>
    <t>50.60</t>
  </si>
  <si>
    <t>Κρατικές Ενισχύσεις σε Φορείς (Μη Κυβερνητικούς Οργανισμούς και Αρχές Τοπικής Αυτοδιοίκησης) που παρέχουν Υπηρεσίες Γενικού Οικονομικού Συμφέροντος στον Τομέα της Κοινωνικής Φροντίδας</t>
  </si>
  <si>
    <t>Σχέδιο παροχής Επιδόματος Φροντίδας σε Άτομα με Παραπληγία ή Τετραπληγία - ΑΝΑΘΕΩΡΗΜΕΝΟ ΣΧΕΔΙΟ ΤΩΝ ΑΡ. 25 &amp; 26</t>
  </si>
  <si>
    <t>15.06</t>
  </si>
  <si>
    <t>04.484,  04.468,  04.489</t>
  </si>
  <si>
    <t>Καταβολή επιδόματος σε αιτητές διεθνούς προστασίας – Λειτουργία κέντρων φιλοξενίας Κοφίνου</t>
  </si>
  <si>
    <t xml:space="preserve">Καταβολή επιδόματος (χρηματικό ποσό τοις μετρητοίς) σε αιτητές διεθνούς προστασίας που διαμένουν στο Κέντρο Υποδοχής και Φιλοξενίας Αιτητών Διεθνούς Προστασίας (ΚΥΦΑΔΠ) Κοφίνου για την αντιμετώπιση προσωπικών τους αναγκών </t>
  </si>
  <si>
    <t>16.14</t>
  </si>
  <si>
    <t>03.097</t>
  </si>
  <si>
    <t>Επιχορήγηση Επιτοκίου (Κεντρικός Φορέας Ίσης Κατανομής Βαρών)</t>
  </si>
  <si>
    <t>Συνεισφορά της κυβέρνησης στο Ταμείο Κοινωνικών Ασφαλίσεων για τους κατάδικους</t>
  </si>
  <si>
    <t>Ανακούφιση Απόρων Κυπρίων Εξωτερικού</t>
  </si>
  <si>
    <t>ΔΕΝ ΕΊΝΑΙ ΚΟΙΝΩΝΙΚΟ ΩΦΕΛΗΜΑ ΟΥΤΕ ΩΦΕΛΗΜΑ ΚΟΙΝΩΝΙΚΗΣ ΠΡΟΝΟΙΑΣ</t>
  </si>
  <si>
    <t xml:space="preserve">ΔΕΝ ΥΠΑΡΧΟΥΝ ΚΟΙΝΩΝΙΚΑ ΩΦΕΛΗΜΑΤΑ </t>
  </si>
  <si>
    <t>Νομική Αρωγή</t>
  </si>
  <si>
    <t>04.02.2.00.202</t>
  </si>
  <si>
    <t>12.02</t>
  </si>
  <si>
    <t>12.04</t>
  </si>
  <si>
    <t>01.75.9.00.258</t>
  </si>
  <si>
    <t>04.75.9.00.250</t>
  </si>
  <si>
    <t>14.01</t>
  </si>
  <si>
    <t>50.75</t>
  </si>
  <si>
    <t>04.57.9.00.453</t>
  </si>
  <si>
    <t>04.57.9.00.460</t>
  </si>
  <si>
    <t>04.57.9.00.472</t>
  </si>
  <si>
    <t>04.57.9.00.476</t>
  </si>
  <si>
    <t>50.57</t>
  </si>
  <si>
    <t>04.06.2.00.463</t>
  </si>
  <si>
    <t>04.06.2.00.565</t>
  </si>
  <si>
    <t>04.06.2.00.460</t>
  </si>
  <si>
    <t>04.06.2.00.484</t>
  </si>
  <si>
    <t>04.06.2.00.468</t>
  </si>
  <si>
    <t>04.06.2.00.509</t>
  </si>
  <si>
    <t>15.01</t>
  </si>
  <si>
    <t>04.01.2.13.323</t>
  </si>
  <si>
    <t>04.01.2.13.483</t>
  </si>
  <si>
    <t>04.01.2.13.466</t>
  </si>
  <si>
    <t>04.01.2.13.485</t>
  </si>
  <si>
    <t>04.04.2.01.455</t>
  </si>
  <si>
    <t>15.04</t>
  </si>
  <si>
    <t>04.04.2.00.451</t>
  </si>
  <si>
    <t>04.04.2.01.456</t>
  </si>
  <si>
    <t>04.60.9.21.666</t>
  </si>
  <si>
    <t>04.03.2.00.464</t>
  </si>
  <si>
    <t>15.03</t>
  </si>
  <si>
    <t>04.60.9.31.662 &amp; 04.60.9.21.662</t>
  </si>
  <si>
    <t>04.62.9.00.526</t>
  </si>
  <si>
    <t>50.62</t>
  </si>
  <si>
    <t>04.60.9.41.671</t>
  </si>
  <si>
    <t>04.60.9.11.529</t>
  </si>
  <si>
    <t>04.60.9.41.668</t>
  </si>
  <si>
    <t>04.60.9.41.669</t>
  </si>
  <si>
    <t>04.60.9.41.676</t>
  </si>
  <si>
    <t>04.60.9.41.675</t>
  </si>
  <si>
    <t>04.60.9.31.664 &amp; 04.60.9.21.664</t>
  </si>
  <si>
    <t>04.60.9.41.670</t>
  </si>
  <si>
    <t>04.61.9.00.527</t>
  </si>
  <si>
    <t>50.61</t>
  </si>
  <si>
    <t>04.60.9.41.674</t>
  </si>
  <si>
    <t>04.60.9.21.665</t>
  </si>
  <si>
    <t>04.60.9.41.673</t>
  </si>
  <si>
    <t>04.74.9.00.528</t>
  </si>
  <si>
    <t>50.74</t>
  </si>
  <si>
    <t>04.467</t>
  </si>
  <si>
    <t>04.517</t>
  </si>
  <si>
    <t>04.574</t>
  </si>
  <si>
    <t>04.469</t>
  </si>
  <si>
    <t>04.468</t>
  </si>
  <si>
    <t>04.477</t>
  </si>
  <si>
    <t>04.678</t>
  </si>
  <si>
    <t>04.667</t>
  </si>
  <si>
    <t>04.121</t>
  </si>
  <si>
    <t>04.465</t>
  </si>
  <si>
    <t>04.06.2.00.504</t>
  </si>
  <si>
    <t>04.06.2.00.472</t>
  </si>
  <si>
    <t>04.06.2.00.452</t>
  </si>
  <si>
    <t>04.06.2.11.503</t>
  </si>
  <si>
    <t>04.06.2.00.506</t>
  </si>
  <si>
    <t>04.04.3.00.509</t>
  </si>
  <si>
    <t>Διάφορα Άρθρα</t>
  </si>
  <si>
    <t>21.01</t>
  </si>
  <si>
    <t>21.12</t>
  </si>
  <si>
    <t>20.02</t>
  </si>
  <si>
    <t>04.02.2.20.311</t>
  </si>
  <si>
    <t>20.02.20</t>
  </si>
  <si>
    <t>01.05.1.00.348                  Άρθρο Εσόδων</t>
  </si>
  <si>
    <t>20.05</t>
  </si>
  <si>
    <t>04.02.2.00.573</t>
  </si>
  <si>
    <t>04.03.2.00.306</t>
  </si>
  <si>
    <t>20.03</t>
  </si>
  <si>
    <t>20.01</t>
  </si>
  <si>
    <t>07.05.3.00.421</t>
  </si>
  <si>
    <t>03.05.2.33.049, 03.05.2.33.053, 03.05.2.33.056, 03.05.2.33.057, 03.05.2.33.227, 04.05.2.33.306, 04.05.2.33.ΧΧΧ, 04.05.2.33.ΧΧΧ, 03.01.2.00.583</t>
  </si>
  <si>
    <t>20.05,                      20.01</t>
  </si>
  <si>
    <t>04.05.2.00.324</t>
  </si>
  <si>
    <t>04.01.2.00.316</t>
  </si>
  <si>
    <t>04.05.2.00.306</t>
  </si>
  <si>
    <t>03.03.2.00.583</t>
  </si>
  <si>
    <t>07.03.3.00.421</t>
  </si>
  <si>
    <t>04.04.3.00.316</t>
  </si>
  <si>
    <t>03.01.3.00.717</t>
  </si>
  <si>
    <t>04.01.2.13.469</t>
  </si>
  <si>
    <t>22.01</t>
  </si>
  <si>
    <t>22.01.13</t>
  </si>
  <si>
    <t>04.01.2.00.135</t>
  </si>
  <si>
    <t>ΩΦΕΛΗΜΑ ΚΟΙΝΩΝΙΚΗΣ ΠΡΟΝΟΙΑΣ</t>
  </si>
  <si>
    <t>04.603</t>
  </si>
  <si>
    <t>01.05.00      01.05.01     01.05.03      01.05.04         01.05.05         01.05.06        01.05.14</t>
  </si>
  <si>
    <t xml:space="preserve">04.04.2.00.610      04.04.3.71.610 </t>
  </si>
  <si>
    <t>05.04.3.71.223</t>
  </si>
  <si>
    <t>04.06.09.41.677</t>
  </si>
  <si>
    <t>04.03.2.00.511</t>
  </si>
  <si>
    <t>03.08.2.11.053</t>
  </si>
  <si>
    <t>03.08.2.11.303</t>
  </si>
  <si>
    <t>08.08.3.00.801</t>
  </si>
  <si>
    <t>08.08.3.00.161</t>
  </si>
  <si>
    <t>08.08.2.00.763
08.08.3.00.767</t>
  </si>
  <si>
    <t>03.08.2.11.583</t>
  </si>
  <si>
    <t>03.08.2.11.379</t>
  </si>
  <si>
    <t>04.12.2.00.406</t>
  </si>
  <si>
    <t>03.14.2.00.097
05.01.3.14.505</t>
  </si>
  <si>
    <t>04.02.2.00.403
04.03.2.00.403
04.04.2.00.403
04.05.2.00.403
04.06.2.00.403</t>
  </si>
  <si>
    <t>16.08</t>
  </si>
  <si>
    <t>16.12</t>
  </si>
  <si>
    <t>16.14
16.01</t>
  </si>
  <si>
    <t>16.02
16.03
16.04
16.05
16.06</t>
  </si>
  <si>
    <t>16.01</t>
  </si>
  <si>
    <t>04.02.2.00.404
04.03.2.00.404
04.04.2.00.404
04.05.2.00.404
04.06.2.00.404</t>
  </si>
  <si>
    <t>04.02.2.00.405
04.03.2.00.405
04.04.2.00.405
04.05.2.00.405
04.06.2.00.405</t>
  </si>
  <si>
    <t>04.01.2.13.411</t>
  </si>
  <si>
    <t>08.02.3.00.180
08.03.3.00.180
08.03.3.00.180
08.03.3.00.180
08.03.3.00.180</t>
  </si>
  <si>
    <t>03.08.2.11.309</t>
  </si>
  <si>
    <r>
      <rPr>
        <b/>
        <sz val="11"/>
        <rFont val="Calibri"/>
        <family val="2"/>
        <charset val="161"/>
        <scheme val="minor"/>
      </rPr>
      <t>02.300</t>
    </r>
    <r>
      <rPr>
        <sz val="11"/>
        <rFont val="Calibri"/>
        <family val="2"/>
        <charset val="161"/>
        <scheme val="minor"/>
      </rPr>
      <t xml:space="preserve">
02.08.2.11.302, -307, -341, -461,            -481, -482, -483, -484, -485
03.08.2.11.161
03.08.2.11.431
03.08.2.11.609</t>
    </r>
  </si>
  <si>
    <t>04.316</t>
  </si>
  <si>
    <t>20.01           20.04</t>
  </si>
  <si>
    <t>02.100</t>
  </si>
  <si>
    <t>05.107</t>
  </si>
  <si>
    <t>Χορηγία κάλυψης των δαπανών λειτουργίας του Ιδρύματος Χρίστου Στέλιου Ιωάννου</t>
  </si>
  <si>
    <t>04.507, 04.261, 10.114</t>
  </si>
  <si>
    <t>18.01.00</t>
  </si>
  <si>
    <t>18.01.17</t>
  </si>
  <si>
    <t>03.064-Δαπάνες εκφόρτωσης και μεταφορά υλικών                                     03.157-Αγορά αναλώσιμου εξοπλισμού                                           03.227-Τροφή                                               04.502-Καύσιμα και λιπαντικά για εγκλωβισμένους</t>
  </si>
  <si>
    <t xml:space="preserve">04.261 - Επιχορήγηση επιτοκίου           04.567 - Κεντρικός Φορέας Ισότιμης Κατανομής Βαρών (λειτουργικά έξοδα)    10.114 - Δάνεια στο Φορέα Ισότιμης Κατανομής Βαρών </t>
  </si>
  <si>
    <t>04.01.2.15.291</t>
  </si>
  <si>
    <t>04.12.2.00.312</t>
  </si>
  <si>
    <t>Σχέδιο παροχής ενίσχυσης στους μελισσοκόμους για το πετρέλαιο κίνησης</t>
  </si>
  <si>
    <t>Σχέδιο παραχώρησης ενίσχυσης στους δικαιούχους "χρωματισμένου" γεωργικού πετρελαίου για το πετρέλαιο κίνησης που χρησιμοποιείται στα οχήματα για γεωργικούς σκοπούς.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</si>
</sst>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[$$-409]#,##0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1" xfId="0" applyFill="1" applyBorder="1"/>
    <xf numFmtId="164" fontId="0" fillId="2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4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4" fillId="0" borderId="1" xfId="0" applyFont="1" applyBorder="1"/>
    <xf numFmtId="0" fontId="3" fillId="0" borderId="0" xfId="0" applyFont="1"/>
    <xf numFmtId="0" fontId="1" fillId="0" borderId="1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0" fillId="0" borderId="4" xfId="0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1" fillId="0" borderId="0" xfId="0" applyFont="1"/>
    <xf numFmtId="164" fontId="0" fillId="0" borderId="2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0" fontId="0" fillId="0" borderId="0" xfId="0" applyBorder="1"/>
    <xf numFmtId="0" fontId="1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0" fillId="0" borderId="1" xfId="0" applyNumberForma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quotePrefix="1" applyFont="1" applyFill="1" applyBorder="1" applyAlignment="1">
      <alignment horizontal="center" wrapText="1"/>
    </xf>
    <xf numFmtId="1" fontId="3" fillId="0" borderId="1" xfId="0" quotePrefix="1" applyNumberFormat="1" applyFont="1" applyFill="1" applyBorder="1" applyAlignment="1">
      <alignment horizontal="center" wrapText="1"/>
    </xf>
    <xf numFmtId="49" fontId="3" fillId="0" borderId="1" xfId="0" quotePrefix="1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left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1A0E6"/>
      <color rgb="FFB1A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E12"/>
  <sheetViews>
    <sheetView tabSelected="1" workbookViewId="0">
      <pane ySplit="1" topLeftCell="A8" activePane="bottomLeft" state="frozen"/>
      <selection pane="bottomLeft" activeCell="B17" sqref="B17"/>
    </sheetView>
  </sheetViews>
  <sheetFormatPr defaultRowHeight="15" x14ac:dyDescent="0.25"/>
  <cols>
    <col min="1" max="1" width="4.42578125" customWidth="1"/>
    <col min="2" max="2" width="47.42578125" style="22" customWidth="1"/>
    <col min="3" max="3" width="16.140625" style="22" customWidth="1"/>
    <col min="4" max="4" width="10.7109375" style="22" customWidth="1"/>
    <col min="5" max="5" width="13.85546875" style="13" customWidth="1"/>
  </cols>
  <sheetData>
    <row r="1" spans="1:5" ht="45" x14ac:dyDescent="0.25">
      <c r="A1" s="1" t="s">
        <v>0</v>
      </c>
      <c r="B1" s="21" t="s">
        <v>1</v>
      </c>
      <c r="C1" s="41" t="s">
        <v>186</v>
      </c>
      <c r="D1" s="42" t="s">
        <v>187</v>
      </c>
      <c r="E1" s="23" t="s">
        <v>2</v>
      </c>
    </row>
    <row r="2" spans="1:5" ht="77.25" customHeight="1" x14ac:dyDescent="0.25">
      <c r="A2" s="6">
        <v>1</v>
      </c>
      <c r="B2" s="14" t="s">
        <v>3</v>
      </c>
      <c r="C2" s="44" t="s">
        <v>204</v>
      </c>
      <c r="D2" s="44" t="s">
        <v>205</v>
      </c>
      <c r="E2" s="3">
        <v>690000</v>
      </c>
    </row>
    <row r="3" spans="1:5" ht="75" x14ac:dyDescent="0.25">
      <c r="A3" s="6">
        <f>1+A2</f>
        <v>2</v>
      </c>
      <c r="B3" s="14" t="s">
        <v>4</v>
      </c>
      <c r="C3" s="44" t="s">
        <v>204</v>
      </c>
      <c r="D3" s="44" t="s">
        <v>205</v>
      </c>
      <c r="E3" s="3">
        <v>18000</v>
      </c>
    </row>
    <row r="4" spans="1:5" ht="45" x14ac:dyDescent="0.25">
      <c r="A4" s="6">
        <f t="shared" ref="A4:A6" si="0">1+A3</f>
        <v>3</v>
      </c>
      <c r="B4" s="14" t="s">
        <v>5</v>
      </c>
      <c r="C4" s="44" t="s">
        <v>204</v>
      </c>
      <c r="D4" s="44" t="s">
        <v>205</v>
      </c>
      <c r="E4" s="3">
        <v>62480</v>
      </c>
    </row>
    <row r="5" spans="1:5" ht="60" x14ac:dyDescent="0.25">
      <c r="A5" s="6">
        <f t="shared" si="0"/>
        <v>4</v>
      </c>
      <c r="B5" s="14" t="s">
        <v>6</v>
      </c>
      <c r="C5" s="44" t="s">
        <v>204</v>
      </c>
      <c r="D5" s="44" t="s">
        <v>205</v>
      </c>
      <c r="E5" s="3">
        <v>5893418</v>
      </c>
    </row>
    <row r="6" spans="1:5" ht="75" x14ac:dyDescent="0.25">
      <c r="A6" s="6">
        <f t="shared" si="0"/>
        <v>5</v>
      </c>
      <c r="B6" s="14" t="s">
        <v>152</v>
      </c>
      <c r="C6" s="44" t="s">
        <v>204</v>
      </c>
      <c r="D6" s="44" t="s">
        <v>205</v>
      </c>
      <c r="E6" s="3" t="s">
        <v>9</v>
      </c>
    </row>
    <row r="9" spans="1:5" s="37" customFormat="1" x14ac:dyDescent="0.25">
      <c r="A9" s="37" t="s">
        <v>201</v>
      </c>
    </row>
    <row r="10" spans="1:5" ht="30" x14ac:dyDescent="0.25">
      <c r="A10" s="6">
        <f>1</f>
        <v>1</v>
      </c>
      <c r="B10" s="14" t="s">
        <v>7</v>
      </c>
      <c r="C10" s="45" t="s">
        <v>9</v>
      </c>
      <c r="D10" s="45" t="s">
        <v>9</v>
      </c>
      <c r="E10" s="3">
        <v>1627915</v>
      </c>
    </row>
    <row r="11" spans="1:5" ht="30" x14ac:dyDescent="0.25">
      <c r="A11" s="32">
        <v>2</v>
      </c>
      <c r="B11" s="14" t="s">
        <v>165</v>
      </c>
      <c r="C11" s="45" t="s">
        <v>9</v>
      </c>
      <c r="D11" s="45" t="s">
        <v>9</v>
      </c>
      <c r="E11" s="3">
        <v>739600</v>
      </c>
    </row>
    <row r="12" spans="1:5" ht="30" x14ac:dyDescent="0.25">
      <c r="A12" s="6">
        <v>3</v>
      </c>
      <c r="B12" s="14" t="s">
        <v>8</v>
      </c>
      <c r="C12" s="45" t="s">
        <v>9</v>
      </c>
      <c r="D12" s="45" t="s">
        <v>9</v>
      </c>
      <c r="E12" s="3">
        <v>4018800</v>
      </c>
    </row>
  </sheetData>
  <pageMargins left="0.11811023622047245" right="0.11811023622047245" top="0.74803149606299213" bottom="0.74803149606299213" header="0.31496062992125984" footer="0.31496062992125984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3"/>
  <sheetViews>
    <sheetView workbookViewId="0">
      <selection activeCell="C4" sqref="C4"/>
    </sheetView>
  </sheetViews>
  <sheetFormatPr defaultRowHeight="15" x14ac:dyDescent="0.25"/>
  <cols>
    <col min="2" max="2" width="34.140625" customWidth="1"/>
    <col min="3" max="3" width="18.28515625" customWidth="1"/>
    <col min="4" max="4" width="12.7109375" customWidth="1"/>
    <col min="5" max="5" width="14.28515625" bestFit="1" customWidth="1"/>
  </cols>
  <sheetData>
    <row r="1" spans="1:5" ht="30" customHeight="1" x14ac:dyDescent="0.25">
      <c r="A1" s="1" t="s">
        <v>0</v>
      </c>
      <c r="B1" s="2" t="s">
        <v>1</v>
      </c>
      <c r="C1" s="41" t="s">
        <v>186</v>
      </c>
      <c r="D1" s="42" t="s">
        <v>187</v>
      </c>
      <c r="E1" s="1" t="s">
        <v>2</v>
      </c>
    </row>
    <row r="2" spans="1:5" x14ac:dyDescent="0.25">
      <c r="A2" s="5">
        <v>1</v>
      </c>
      <c r="B2" s="19" t="s">
        <v>68</v>
      </c>
      <c r="C2" s="62" t="s">
        <v>332</v>
      </c>
      <c r="D2" s="63" t="s">
        <v>269</v>
      </c>
      <c r="E2" s="10">
        <v>49000000</v>
      </c>
    </row>
    <row r="3" spans="1:5" x14ac:dyDescent="0.25">
      <c r="A3" s="5">
        <f>1+A2</f>
        <v>2</v>
      </c>
      <c r="B3" s="19" t="s">
        <v>69</v>
      </c>
      <c r="C3" s="62" t="s">
        <v>333</v>
      </c>
      <c r="D3" s="63" t="s">
        <v>270</v>
      </c>
      <c r="E3" s="10">
        <v>149800</v>
      </c>
    </row>
  </sheetData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8"/>
  <sheetViews>
    <sheetView workbookViewId="0">
      <selection activeCell="E11" sqref="E11"/>
    </sheetView>
  </sheetViews>
  <sheetFormatPr defaultRowHeight="15" x14ac:dyDescent="0.25"/>
  <cols>
    <col min="1" max="1" width="6.28515625" customWidth="1"/>
    <col min="2" max="2" width="47.42578125" customWidth="1"/>
    <col min="3" max="3" width="16.85546875" customWidth="1"/>
    <col min="4" max="4" width="12.140625" customWidth="1"/>
    <col min="5" max="5" width="14.28515625" style="13" bestFit="1" customWidth="1"/>
  </cols>
  <sheetData>
    <row r="1" spans="1:5" x14ac:dyDescent="0.25">
      <c r="A1" s="37" t="s">
        <v>202</v>
      </c>
    </row>
    <row r="5" spans="1:5" x14ac:dyDescent="0.25">
      <c r="A5" s="37" t="s">
        <v>201</v>
      </c>
      <c r="E5"/>
    </row>
    <row r="6" spans="1:5" ht="28.5" customHeight="1" x14ac:dyDescent="0.25">
      <c r="A6" s="1" t="s">
        <v>0</v>
      </c>
      <c r="B6" s="2" t="s">
        <v>1</v>
      </c>
      <c r="C6" s="12" t="s">
        <v>186</v>
      </c>
      <c r="D6" s="42" t="s">
        <v>187</v>
      </c>
      <c r="E6" s="23" t="s">
        <v>2</v>
      </c>
    </row>
    <row r="7" spans="1:5" ht="30" x14ac:dyDescent="0.25">
      <c r="A7" s="5">
        <v>1</v>
      </c>
      <c r="B7" s="16" t="s">
        <v>72</v>
      </c>
      <c r="C7" s="45" t="s">
        <v>9</v>
      </c>
      <c r="D7" s="45" t="s">
        <v>9</v>
      </c>
      <c r="E7" s="24">
        <v>1711645</v>
      </c>
    </row>
    <row r="8" spans="1:5" ht="30" x14ac:dyDescent="0.25">
      <c r="A8" s="5">
        <v>2</v>
      </c>
      <c r="B8" s="16" t="s">
        <v>73</v>
      </c>
      <c r="C8" s="45" t="s">
        <v>9</v>
      </c>
      <c r="D8" s="45" t="s">
        <v>9</v>
      </c>
      <c r="E8" s="3">
        <v>600096</v>
      </c>
    </row>
  </sheetData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E6"/>
  </sheetPr>
  <dimension ref="A1:E4"/>
  <sheetViews>
    <sheetView workbookViewId="0">
      <selection activeCell="C5" sqref="C5"/>
    </sheetView>
  </sheetViews>
  <sheetFormatPr defaultRowHeight="15" x14ac:dyDescent="0.25"/>
  <cols>
    <col min="1" max="1" width="4.42578125" customWidth="1"/>
    <col min="2" max="2" width="39.28515625" customWidth="1"/>
    <col min="3" max="3" width="32.85546875" customWidth="1"/>
    <col min="4" max="4" width="9.85546875" bestFit="1" customWidth="1"/>
    <col min="5" max="5" width="11.5703125" customWidth="1"/>
  </cols>
  <sheetData>
    <row r="1" spans="1:5" ht="30" x14ac:dyDescent="0.25">
      <c r="A1" s="1" t="s">
        <v>0</v>
      </c>
      <c r="B1" s="2" t="s">
        <v>1</v>
      </c>
      <c r="C1" s="41" t="s">
        <v>186</v>
      </c>
      <c r="D1" s="42" t="s">
        <v>187</v>
      </c>
      <c r="E1" s="71" t="s">
        <v>2</v>
      </c>
    </row>
    <row r="2" spans="1:5" ht="42.75" customHeight="1" x14ac:dyDescent="0.25">
      <c r="A2" s="5">
        <v>1</v>
      </c>
      <c r="B2" s="16" t="s">
        <v>326</v>
      </c>
      <c r="C2" s="72" t="s">
        <v>327</v>
      </c>
      <c r="D2" s="65" t="s">
        <v>328</v>
      </c>
      <c r="E2" s="67">
        <v>1900738</v>
      </c>
    </row>
    <row r="3" spans="1:5" ht="105" x14ac:dyDescent="0.25">
      <c r="A3" s="5">
        <f>1+A2</f>
        <v>2</v>
      </c>
      <c r="B3" s="66" t="s">
        <v>71</v>
      </c>
      <c r="C3" s="64" t="s">
        <v>330</v>
      </c>
      <c r="D3" s="65" t="s">
        <v>329</v>
      </c>
      <c r="E3" s="67">
        <v>487156</v>
      </c>
    </row>
    <row r="4" spans="1:5" ht="80.25" customHeight="1" x14ac:dyDescent="0.25">
      <c r="A4" s="5">
        <f>1+A3</f>
        <v>3</v>
      </c>
      <c r="B4" s="70" t="s">
        <v>198</v>
      </c>
      <c r="C4" s="16" t="s">
        <v>331</v>
      </c>
      <c r="D4" s="65" t="s">
        <v>328</v>
      </c>
      <c r="E4" s="56">
        <v>64372416</v>
      </c>
    </row>
  </sheetData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E28"/>
  <sheetViews>
    <sheetView workbookViewId="0">
      <pane ySplit="1" topLeftCell="A26" activePane="bottomLeft" state="frozen"/>
      <selection pane="bottomLeft" activeCell="C3" sqref="C3"/>
    </sheetView>
  </sheetViews>
  <sheetFormatPr defaultRowHeight="15" x14ac:dyDescent="0.25"/>
  <cols>
    <col min="1" max="1" width="4.85546875" customWidth="1"/>
    <col min="2" max="2" width="59.42578125" style="13" customWidth="1"/>
    <col min="3" max="3" width="16.140625" customWidth="1"/>
    <col min="4" max="4" width="12" customWidth="1"/>
    <col min="5" max="5" width="11.42578125" customWidth="1"/>
  </cols>
  <sheetData>
    <row r="1" spans="1:5" ht="30" customHeight="1" x14ac:dyDescent="0.25">
      <c r="A1" s="1" t="s">
        <v>0</v>
      </c>
      <c r="B1" s="25" t="s">
        <v>1</v>
      </c>
      <c r="C1" s="41" t="s">
        <v>186</v>
      </c>
      <c r="D1" s="42" t="s">
        <v>187</v>
      </c>
      <c r="E1" s="12" t="s">
        <v>2</v>
      </c>
    </row>
    <row r="2" spans="1:5" ht="60" x14ac:dyDescent="0.25">
      <c r="A2" s="5">
        <v>1</v>
      </c>
      <c r="B2" s="14" t="s">
        <v>159</v>
      </c>
      <c r="C2" s="62" t="s">
        <v>322</v>
      </c>
      <c r="D2" s="63" t="s">
        <v>279</v>
      </c>
      <c r="E2" s="24">
        <v>75733</v>
      </c>
    </row>
    <row r="3" spans="1:5" ht="31.5" customHeight="1" x14ac:dyDescent="0.25">
      <c r="A3" s="5">
        <f>1+A2</f>
        <v>2</v>
      </c>
      <c r="B3" s="14" t="s">
        <v>76</v>
      </c>
      <c r="C3" s="63" t="s">
        <v>272</v>
      </c>
      <c r="D3" s="63" t="s">
        <v>273</v>
      </c>
      <c r="E3" s="24">
        <v>50078000</v>
      </c>
    </row>
    <row r="4" spans="1:5" ht="60" x14ac:dyDescent="0.25">
      <c r="A4" s="5">
        <f t="shared" ref="A4:A7" si="0">1+A3</f>
        <v>3</v>
      </c>
      <c r="B4" s="14" t="s">
        <v>79</v>
      </c>
      <c r="C4" s="63" t="s">
        <v>274</v>
      </c>
      <c r="D4" s="63" t="s">
        <v>275</v>
      </c>
      <c r="E4" s="3">
        <v>168000</v>
      </c>
    </row>
    <row r="5" spans="1:5" x14ac:dyDescent="0.25">
      <c r="A5" s="5">
        <f t="shared" si="0"/>
        <v>4</v>
      </c>
      <c r="B5" s="14" t="s">
        <v>119</v>
      </c>
      <c r="C5" s="63" t="s">
        <v>276</v>
      </c>
      <c r="D5" s="63" t="s">
        <v>271</v>
      </c>
      <c r="E5" s="3">
        <v>7068143</v>
      </c>
    </row>
    <row r="6" spans="1:5" x14ac:dyDescent="0.25">
      <c r="A6" s="5">
        <f t="shared" si="0"/>
        <v>5</v>
      </c>
      <c r="B6" s="14" t="s">
        <v>120</v>
      </c>
      <c r="C6" s="63" t="s">
        <v>276</v>
      </c>
      <c r="D6" s="63" t="s">
        <v>271</v>
      </c>
      <c r="E6" s="3">
        <v>104870</v>
      </c>
    </row>
    <row r="7" spans="1:5" x14ac:dyDescent="0.25">
      <c r="A7" s="5">
        <f t="shared" si="0"/>
        <v>6</v>
      </c>
      <c r="B7" s="14" t="s">
        <v>87</v>
      </c>
      <c r="C7" s="63" t="s">
        <v>277</v>
      </c>
      <c r="D7" s="63" t="s">
        <v>278</v>
      </c>
      <c r="E7" s="10">
        <v>56966</v>
      </c>
    </row>
    <row r="10" spans="1:5" x14ac:dyDescent="0.25">
      <c r="A10" s="37" t="s">
        <v>201</v>
      </c>
    </row>
    <row r="11" spans="1:5" ht="31.5" customHeight="1" x14ac:dyDescent="0.25">
      <c r="A11" s="5">
        <v>1</v>
      </c>
      <c r="B11" s="26" t="s">
        <v>105</v>
      </c>
      <c r="C11" s="45" t="s">
        <v>9</v>
      </c>
      <c r="D11" s="45" t="s">
        <v>9</v>
      </c>
      <c r="E11" s="24">
        <v>10765</v>
      </c>
    </row>
    <row r="12" spans="1:5" ht="60" x14ac:dyDescent="0.25">
      <c r="A12" s="5">
        <f>1+A11</f>
        <v>2</v>
      </c>
      <c r="B12" s="14" t="s">
        <v>77</v>
      </c>
      <c r="C12" s="45" t="s">
        <v>9</v>
      </c>
      <c r="D12" s="45" t="s">
        <v>9</v>
      </c>
      <c r="E12" s="24">
        <v>563255</v>
      </c>
    </row>
    <row r="13" spans="1:5" ht="19.5" customHeight="1" x14ac:dyDescent="0.25">
      <c r="A13" s="5">
        <f t="shared" ref="A13:A28" si="1">1+A12</f>
        <v>3</v>
      </c>
      <c r="B13" s="26" t="s">
        <v>106</v>
      </c>
      <c r="C13" s="45" t="s">
        <v>9</v>
      </c>
      <c r="D13" s="45" t="s">
        <v>9</v>
      </c>
      <c r="E13" s="24">
        <v>139716</v>
      </c>
    </row>
    <row r="14" spans="1:5" ht="45" x14ac:dyDescent="0.25">
      <c r="A14" s="5">
        <f t="shared" si="1"/>
        <v>4</v>
      </c>
      <c r="B14" s="14" t="s">
        <v>107</v>
      </c>
      <c r="C14" s="45" t="s">
        <v>9</v>
      </c>
      <c r="D14" s="45" t="s">
        <v>9</v>
      </c>
      <c r="E14" s="3">
        <v>34172</v>
      </c>
    </row>
    <row r="15" spans="1:5" x14ac:dyDescent="0.25">
      <c r="A15" s="5">
        <f t="shared" si="1"/>
        <v>5</v>
      </c>
      <c r="B15" s="14" t="s">
        <v>98</v>
      </c>
      <c r="C15" s="45" t="s">
        <v>9</v>
      </c>
      <c r="D15" s="45" t="s">
        <v>9</v>
      </c>
      <c r="E15" s="24">
        <v>12500</v>
      </c>
    </row>
    <row r="16" spans="1:5" ht="30" x14ac:dyDescent="0.25">
      <c r="A16" s="5">
        <f t="shared" si="1"/>
        <v>6</v>
      </c>
      <c r="B16" s="14" t="s">
        <v>99</v>
      </c>
      <c r="C16" s="45" t="s">
        <v>9</v>
      </c>
      <c r="D16" s="45" t="s">
        <v>9</v>
      </c>
      <c r="E16" s="24">
        <v>486580</v>
      </c>
    </row>
    <row r="17" spans="1:5" x14ac:dyDescent="0.25">
      <c r="A17" s="5">
        <f t="shared" si="1"/>
        <v>7</v>
      </c>
      <c r="B17" s="14" t="s">
        <v>100</v>
      </c>
      <c r="C17" s="45" t="s">
        <v>9</v>
      </c>
      <c r="D17" s="45" t="s">
        <v>9</v>
      </c>
      <c r="E17" s="24">
        <v>27000</v>
      </c>
    </row>
    <row r="18" spans="1:5" ht="30" x14ac:dyDescent="0.25">
      <c r="A18" s="5">
        <f t="shared" si="1"/>
        <v>8</v>
      </c>
      <c r="B18" s="14" t="s">
        <v>103</v>
      </c>
      <c r="C18" s="45" t="s">
        <v>9</v>
      </c>
      <c r="D18" s="45" t="s">
        <v>9</v>
      </c>
      <c r="E18" s="24">
        <v>7200000</v>
      </c>
    </row>
    <row r="19" spans="1:5" ht="30" x14ac:dyDescent="0.25">
      <c r="A19" s="5">
        <f t="shared" si="1"/>
        <v>9</v>
      </c>
      <c r="B19" s="14" t="s">
        <v>104</v>
      </c>
      <c r="C19" s="45" t="s">
        <v>9</v>
      </c>
      <c r="D19" s="45" t="s">
        <v>9</v>
      </c>
      <c r="E19" s="24">
        <v>17800000</v>
      </c>
    </row>
    <row r="20" spans="1:5" x14ac:dyDescent="0.25">
      <c r="A20" s="5">
        <f t="shared" si="1"/>
        <v>10</v>
      </c>
      <c r="B20" s="17" t="s">
        <v>80</v>
      </c>
      <c r="C20" s="45" t="s">
        <v>9</v>
      </c>
      <c r="D20" s="45" t="s">
        <v>9</v>
      </c>
      <c r="E20" s="3">
        <v>939000</v>
      </c>
    </row>
    <row r="21" spans="1:5" ht="30" x14ac:dyDescent="0.25">
      <c r="A21" s="5">
        <f t="shared" si="1"/>
        <v>11</v>
      </c>
      <c r="B21" s="14" t="s">
        <v>86</v>
      </c>
      <c r="C21" s="45" t="s">
        <v>9</v>
      </c>
      <c r="D21" s="45" t="s">
        <v>9</v>
      </c>
      <c r="E21" s="24">
        <v>1850</v>
      </c>
    </row>
    <row r="22" spans="1:5" x14ac:dyDescent="0.25">
      <c r="A22" s="5">
        <f t="shared" si="1"/>
        <v>12</v>
      </c>
      <c r="B22" s="14" t="s">
        <v>91</v>
      </c>
      <c r="C22" s="45" t="s">
        <v>9</v>
      </c>
      <c r="D22" s="45" t="s">
        <v>9</v>
      </c>
      <c r="E22" s="3">
        <v>3945972</v>
      </c>
    </row>
    <row r="23" spans="1:5" ht="30" x14ac:dyDescent="0.25">
      <c r="A23" s="5">
        <f t="shared" si="1"/>
        <v>13</v>
      </c>
      <c r="B23" s="14" t="s">
        <v>92</v>
      </c>
      <c r="C23" s="45" t="s">
        <v>9</v>
      </c>
      <c r="D23" s="45" t="s">
        <v>9</v>
      </c>
      <c r="E23" s="3">
        <v>16500</v>
      </c>
    </row>
    <row r="24" spans="1:5" x14ac:dyDescent="0.25">
      <c r="A24" s="5">
        <f t="shared" si="1"/>
        <v>14</v>
      </c>
      <c r="B24" s="14" t="s">
        <v>93</v>
      </c>
      <c r="C24" s="45" t="s">
        <v>9</v>
      </c>
      <c r="D24" s="45" t="s">
        <v>9</v>
      </c>
      <c r="E24" s="3">
        <v>10500</v>
      </c>
    </row>
    <row r="25" spans="1:5" x14ac:dyDescent="0.25">
      <c r="A25" s="5">
        <f t="shared" si="1"/>
        <v>15</v>
      </c>
      <c r="B25" s="14" t="s">
        <v>94</v>
      </c>
      <c r="C25" s="45" t="s">
        <v>9</v>
      </c>
      <c r="D25" s="45" t="s">
        <v>9</v>
      </c>
      <c r="E25" s="3">
        <v>4500</v>
      </c>
    </row>
    <row r="26" spans="1:5" x14ac:dyDescent="0.25">
      <c r="A26" s="5">
        <f t="shared" si="1"/>
        <v>16</v>
      </c>
      <c r="B26" s="14" t="s">
        <v>95</v>
      </c>
      <c r="C26" s="45" t="s">
        <v>9</v>
      </c>
      <c r="D26" s="45" t="s">
        <v>9</v>
      </c>
      <c r="E26" s="3">
        <v>15000</v>
      </c>
    </row>
    <row r="27" spans="1:5" ht="30" x14ac:dyDescent="0.25">
      <c r="A27" s="5">
        <f t="shared" si="1"/>
        <v>17</v>
      </c>
      <c r="B27" s="14" t="s">
        <v>96</v>
      </c>
      <c r="C27" s="45" t="s">
        <v>9</v>
      </c>
      <c r="D27" s="45" t="s">
        <v>9</v>
      </c>
      <c r="E27" s="24">
        <v>4500</v>
      </c>
    </row>
    <row r="28" spans="1:5" x14ac:dyDescent="0.25">
      <c r="A28" s="5">
        <f t="shared" si="1"/>
        <v>18</v>
      </c>
      <c r="B28" s="14" t="s">
        <v>169</v>
      </c>
      <c r="C28" s="45" t="s">
        <v>9</v>
      </c>
      <c r="D28" s="45" t="s">
        <v>9</v>
      </c>
      <c r="E28" s="3">
        <v>38100</v>
      </c>
    </row>
  </sheetData>
  <pageMargins left="0.11811023622047245" right="0.11811023622047245" top="0.35433070866141736" bottom="0.35433070866141736" header="0.31496062992125984" footer="0.31496062992125984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17"/>
  <sheetViews>
    <sheetView topLeftCell="A28" workbookViewId="0">
      <selection activeCell="C18" sqref="C18"/>
    </sheetView>
  </sheetViews>
  <sheetFormatPr defaultRowHeight="15" x14ac:dyDescent="0.25"/>
  <cols>
    <col min="1" max="1" width="3.7109375" customWidth="1"/>
    <col min="2" max="2" width="54.7109375" customWidth="1"/>
    <col min="3" max="3" width="16.42578125" customWidth="1"/>
    <col min="4" max="4" width="10.5703125" customWidth="1"/>
    <col min="5" max="5" width="11.28515625" customWidth="1"/>
  </cols>
  <sheetData>
    <row r="1" spans="1:5" ht="45" x14ac:dyDescent="0.25">
      <c r="A1" s="1" t="s">
        <v>0</v>
      </c>
      <c r="B1" s="25" t="s">
        <v>1</v>
      </c>
      <c r="C1" s="41" t="s">
        <v>186</v>
      </c>
      <c r="D1" s="42" t="s">
        <v>187</v>
      </c>
      <c r="E1" s="12" t="s">
        <v>2</v>
      </c>
    </row>
    <row r="2" spans="1:5" ht="105" x14ac:dyDescent="0.25">
      <c r="A2" s="5">
        <v>1</v>
      </c>
      <c r="B2" s="14" t="s">
        <v>101</v>
      </c>
      <c r="C2" s="72" t="s">
        <v>322</v>
      </c>
      <c r="D2" s="65" t="s">
        <v>279</v>
      </c>
      <c r="E2" s="67">
        <v>214800</v>
      </c>
    </row>
    <row r="3" spans="1:5" ht="30" customHeight="1" x14ac:dyDescent="0.25">
      <c r="A3" s="5">
        <f>1+A2</f>
        <v>2</v>
      </c>
      <c r="B3" s="14" t="s">
        <v>78</v>
      </c>
      <c r="C3" s="63" t="s">
        <v>280</v>
      </c>
      <c r="D3" s="63" t="s">
        <v>275</v>
      </c>
      <c r="E3" s="3">
        <v>265480</v>
      </c>
    </row>
    <row r="4" spans="1:5" ht="135" x14ac:dyDescent="0.25">
      <c r="A4" s="5">
        <f t="shared" ref="A4:A17" si="0">1+A3</f>
        <v>3</v>
      </c>
      <c r="B4" s="55" t="s">
        <v>81</v>
      </c>
      <c r="C4" s="63" t="s">
        <v>281</v>
      </c>
      <c r="D4" s="65" t="s">
        <v>282</v>
      </c>
      <c r="E4" s="67">
        <v>783000</v>
      </c>
    </row>
    <row r="5" spans="1:5" ht="30" x14ac:dyDescent="0.25">
      <c r="A5" s="5">
        <f t="shared" si="0"/>
        <v>4</v>
      </c>
      <c r="B5" s="14" t="s">
        <v>82</v>
      </c>
      <c r="C5" s="63" t="s">
        <v>283</v>
      </c>
      <c r="D5" s="63" t="s">
        <v>275</v>
      </c>
      <c r="E5" s="3">
        <v>60000</v>
      </c>
    </row>
    <row r="6" spans="1:5" ht="45" customHeight="1" x14ac:dyDescent="0.25">
      <c r="A6" s="5">
        <f t="shared" si="0"/>
        <v>5</v>
      </c>
      <c r="B6" s="14" t="s">
        <v>83</v>
      </c>
      <c r="C6" s="63" t="s">
        <v>284</v>
      </c>
      <c r="D6" s="63" t="s">
        <v>279</v>
      </c>
      <c r="E6" s="24">
        <v>86170</v>
      </c>
    </row>
    <row r="7" spans="1:5" ht="45" x14ac:dyDescent="0.25">
      <c r="A7" s="5">
        <f t="shared" si="0"/>
        <v>6</v>
      </c>
      <c r="B7" s="14" t="s">
        <v>84</v>
      </c>
      <c r="C7" s="63" t="s">
        <v>285</v>
      </c>
      <c r="D7" s="63" t="s">
        <v>275</v>
      </c>
      <c r="E7" s="3">
        <v>379263</v>
      </c>
    </row>
    <row r="8" spans="1:5" ht="60" x14ac:dyDescent="0.25">
      <c r="A8" s="5">
        <f t="shared" si="0"/>
        <v>7</v>
      </c>
      <c r="B8" s="14" t="s">
        <v>85</v>
      </c>
      <c r="C8" s="63" t="s">
        <v>284</v>
      </c>
      <c r="D8" s="63" t="s">
        <v>279</v>
      </c>
      <c r="E8" s="24">
        <v>1900563</v>
      </c>
    </row>
    <row r="9" spans="1:5" ht="45" x14ac:dyDescent="0.25">
      <c r="A9" s="5">
        <f t="shared" si="0"/>
        <v>8</v>
      </c>
      <c r="B9" s="14" t="s">
        <v>75</v>
      </c>
      <c r="C9" s="63" t="s">
        <v>284</v>
      </c>
      <c r="D9" s="63" t="s">
        <v>279</v>
      </c>
      <c r="E9" s="3">
        <v>419166</v>
      </c>
    </row>
    <row r="10" spans="1:5" ht="30" x14ac:dyDescent="0.25">
      <c r="A10" s="5">
        <f t="shared" si="0"/>
        <v>9</v>
      </c>
      <c r="B10" s="14" t="s">
        <v>102</v>
      </c>
      <c r="C10" s="63" t="s">
        <v>285</v>
      </c>
      <c r="D10" s="63" t="s">
        <v>275</v>
      </c>
      <c r="E10" s="3">
        <v>5670894</v>
      </c>
    </row>
    <row r="11" spans="1:5" ht="45" x14ac:dyDescent="0.25">
      <c r="A11" s="5">
        <f t="shared" si="0"/>
        <v>10</v>
      </c>
      <c r="B11" s="14" t="s">
        <v>151</v>
      </c>
      <c r="C11" s="63" t="s">
        <v>285</v>
      </c>
      <c r="D11" s="63" t="s">
        <v>275</v>
      </c>
      <c r="E11" s="3">
        <v>13927</v>
      </c>
    </row>
    <row r="12" spans="1:5" ht="15" customHeight="1" x14ac:dyDescent="0.25">
      <c r="A12" s="5">
        <f t="shared" si="0"/>
        <v>11</v>
      </c>
      <c r="B12" s="14" t="s">
        <v>87</v>
      </c>
      <c r="C12" s="63" t="s">
        <v>277</v>
      </c>
      <c r="D12" s="63" t="s">
        <v>278</v>
      </c>
      <c r="E12" s="3">
        <v>2124409</v>
      </c>
    </row>
    <row r="13" spans="1:5" x14ac:dyDescent="0.25">
      <c r="A13" s="5">
        <f t="shared" si="0"/>
        <v>12</v>
      </c>
      <c r="B13" s="27" t="s">
        <v>89</v>
      </c>
      <c r="C13" s="63" t="s">
        <v>286</v>
      </c>
      <c r="D13" s="63" t="s">
        <v>278</v>
      </c>
      <c r="E13" s="3">
        <v>257000</v>
      </c>
    </row>
    <row r="14" spans="1:5" x14ac:dyDescent="0.25">
      <c r="A14" s="5">
        <f t="shared" si="0"/>
        <v>13</v>
      </c>
      <c r="B14" s="14" t="s">
        <v>88</v>
      </c>
      <c r="C14" s="63" t="s">
        <v>287</v>
      </c>
      <c r="D14" s="63" t="s">
        <v>278</v>
      </c>
      <c r="E14" s="3">
        <v>7854</v>
      </c>
    </row>
    <row r="15" spans="1:5" ht="34.5" customHeight="1" x14ac:dyDescent="0.25">
      <c r="A15" s="5">
        <f t="shared" si="0"/>
        <v>14</v>
      </c>
      <c r="B15" s="14" t="s">
        <v>97</v>
      </c>
      <c r="C15" s="63" t="s">
        <v>288</v>
      </c>
      <c r="D15" s="63" t="s">
        <v>323</v>
      </c>
      <c r="E15" s="24">
        <v>31850</v>
      </c>
    </row>
    <row r="16" spans="1:5" ht="45" x14ac:dyDescent="0.25">
      <c r="A16" s="5">
        <f t="shared" si="0"/>
        <v>15</v>
      </c>
      <c r="B16" s="14" t="s">
        <v>74</v>
      </c>
      <c r="C16" s="63" t="s">
        <v>289</v>
      </c>
      <c r="D16" s="63" t="s">
        <v>279</v>
      </c>
      <c r="E16" s="24">
        <v>120000</v>
      </c>
    </row>
    <row r="17" spans="1:5" ht="30" x14ac:dyDescent="0.25">
      <c r="A17" s="5">
        <f t="shared" si="0"/>
        <v>16</v>
      </c>
      <c r="B17" s="14" t="s">
        <v>90</v>
      </c>
      <c r="C17" s="62" t="s">
        <v>324</v>
      </c>
      <c r="D17" s="63" t="s">
        <v>278</v>
      </c>
      <c r="E17" s="3">
        <v>15719856</v>
      </c>
    </row>
  </sheetData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5"/>
  <sheetViews>
    <sheetView workbookViewId="0">
      <pane ySplit="1" topLeftCell="A20" activePane="bottomLeft" state="frozen"/>
      <selection pane="bottomLeft" activeCell="E8" sqref="E8"/>
    </sheetView>
  </sheetViews>
  <sheetFormatPr defaultRowHeight="15" x14ac:dyDescent="0.25"/>
  <cols>
    <col min="1" max="1" width="6.85546875" customWidth="1"/>
    <col min="2" max="2" width="46.85546875" style="13" customWidth="1"/>
    <col min="3" max="3" width="16.7109375" customWidth="1"/>
    <col min="4" max="4" width="10.42578125" customWidth="1"/>
    <col min="5" max="5" width="11.85546875" style="13" customWidth="1"/>
  </cols>
  <sheetData>
    <row r="1" spans="1:5" ht="30" x14ac:dyDescent="0.25">
      <c r="A1" s="1" t="s">
        <v>0</v>
      </c>
      <c r="B1" s="25" t="s">
        <v>1</v>
      </c>
      <c r="C1" s="41" t="s">
        <v>186</v>
      </c>
      <c r="D1" s="42" t="s">
        <v>187</v>
      </c>
      <c r="E1" s="71" t="s">
        <v>2</v>
      </c>
    </row>
    <row r="2" spans="1:5" ht="75" x14ac:dyDescent="0.25">
      <c r="A2" s="5">
        <v>1</v>
      </c>
      <c r="B2" s="14" t="s">
        <v>108</v>
      </c>
      <c r="C2" s="59" t="s">
        <v>290</v>
      </c>
      <c r="D2" s="59" t="s">
        <v>291</v>
      </c>
      <c r="E2" s="24">
        <v>220000</v>
      </c>
    </row>
    <row r="3" spans="1:5" ht="30" x14ac:dyDescent="0.25">
      <c r="A3" s="5">
        <f>1+A2</f>
        <v>2</v>
      </c>
      <c r="B3" s="14" t="s">
        <v>168</v>
      </c>
      <c r="C3" s="58" t="s">
        <v>255</v>
      </c>
      <c r="D3" s="59" t="s">
        <v>292</v>
      </c>
      <c r="E3" s="3">
        <v>810000</v>
      </c>
    </row>
    <row r="6" spans="1:5" x14ac:dyDescent="0.25">
      <c r="A6" s="37" t="s">
        <v>201</v>
      </c>
      <c r="E6"/>
    </row>
    <row r="7" spans="1:5" ht="48" customHeight="1" x14ac:dyDescent="0.25">
      <c r="A7" s="5">
        <v>1</v>
      </c>
      <c r="B7" s="14" t="s">
        <v>117</v>
      </c>
      <c r="C7" s="45" t="s">
        <v>9</v>
      </c>
      <c r="D7" s="45" t="s">
        <v>9</v>
      </c>
      <c r="E7" s="24">
        <v>524128</v>
      </c>
    </row>
    <row r="8" spans="1:5" ht="75" x14ac:dyDescent="0.25">
      <c r="A8" s="5">
        <f>1+A7</f>
        <v>2</v>
      </c>
      <c r="B8" s="14" t="s">
        <v>109</v>
      </c>
      <c r="C8" s="45" t="s">
        <v>9</v>
      </c>
      <c r="D8" s="45" t="s">
        <v>9</v>
      </c>
      <c r="E8" s="24">
        <v>69752</v>
      </c>
    </row>
    <row r="9" spans="1:5" ht="45" x14ac:dyDescent="0.25">
      <c r="A9" s="5">
        <f t="shared" ref="A9:A15" si="0">1+A8</f>
        <v>3</v>
      </c>
      <c r="B9" s="14" t="s">
        <v>110</v>
      </c>
      <c r="C9" s="45" t="s">
        <v>9</v>
      </c>
      <c r="D9" s="45" t="s">
        <v>9</v>
      </c>
      <c r="E9" s="24">
        <v>18107786</v>
      </c>
    </row>
    <row r="10" spans="1:5" ht="60" x14ac:dyDescent="0.25">
      <c r="A10" s="5">
        <f t="shared" si="0"/>
        <v>4</v>
      </c>
      <c r="B10" s="14" t="s">
        <v>111</v>
      </c>
      <c r="C10" s="45" t="s">
        <v>9</v>
      </c>
      <c r="D10" s="45" t="s">
        <v>9</v>
      </c>
      <c r="E10" s="24">
        <v>14860288</v>
      </c>
    </row>
    <row r="11" spans="1:5" x14ac:dyDescent="0.25">
      <c r="A11" s="5">
        <f t="shared" si="0"/>
        <v>5</v>
      </c>
      <c r="B11" s="17" t="s">
        <v>114</v>
      </c>
      <c r="C11" s="45" t="s">
        <v>9</v>
      </c>
      <c r="D11" s="45" t="s">
        <v>9</v>
      </c>
      <c r="E11" s="24">
        <v>1180400</v>
      </c>
    </row>
    <row r="12" spans="1:5" ht="30" x14ac:dyDescent="0.25">
      <c r="A12" s="5">
        <f t="shared" si="0"/>
        <v>6</v>
      </c>
      <c r="B12" s="14" t="s">
        <v>115</v>
      </c>
      <c r="C12" s="45" t="s">
        <v>9</v>
      </c>
      <c r="D12" s="45" t="s">
        <v>9</v>
      </c>
      <c r="E12" s="24">
        <v>4899996</v>
      </c>
    </row>
    <row r="13" spans="1:5" ht="30" x14ac:dyDescent="0.25">
      <c r="A13" s="5">
        <f t="shared" si="0"/>
        <v>7</v>
      </c>
      <c r="B13" s="14" t="s">
        <v>116</v>
      </c>
      <c r="C13" s="45" t="s">
        <v>9</v>
      </c>
      <c r="D13" s="45" t="s">
        <v>9</v>
      </c>
      <c r="E13" s="3">
        <v>13256500</v>
      </c>
    </row>
    <row r="14" spans="1:5" ht="30" x14ac:dyDescent="0.25">
      <c r="A14" s="5">
        <f t="shared" si="0"/>
        <v>8</v>
      </c>
      <c r="B14" s="14" t="s">
        <v>118</v>
      </c>
      <c r="C14" s="45" t="s">
        <v>9</v>
      </c>
      <c r="D14" s="45" t="s">
        <v>9</v>
      </c>
      <c r="E14" s="3">
        <v>490795</v>
      </c>
    </row>
    <row r="15" spans="1:5" ht="60.75" customHeight="1" x14ac:dyDescent="0.25">
      <c r="A15" s="5">
        <f t="shared" si="0"/>
        <v>9</v>
      </c>
      <c r="B15" s="14" t="s">
        <v>112</v>
      </c>
      <c r="C15" s="45" t="s">
        <v>9</v>
      </c>
      <c r="D15" s="45" t="s">
        <v>9</v>
      </c>
      <c r="E15" s="3">
        <v>2195500</v>
      </c>
    </row>
  </sheetData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2"/>
  <sheetViews>
    <sheetView workbookViewId="0">
      <selection activeCell="D7" sqref="D7"/>
    </sheetView>
  </sheetViews>
  <sheetFormatPr defaultRowHeight="15" x14ac:dyDescent="0.25"/>
  <cols>
    <col min="1" max="1" width="5.5703125" customWidth="1"/>
    <col min="2" max="2" width="45.5703125" customWidth="1"/>
    <col min="3" max="3" width="17.140625" customWidth="1"/>
    <col min="4" max="4" width="9.85546875" bestFit="1" customWidth="1"/>
    <col min="5" max="5" width="14.28515625" bestFit="1" customWidth="1"/>
  </cols>
  <sheetData>
    <row r="1" spans="1:5" ht="29.25" customHeight="1" x14ac:dyDescent="0.25">
      <c r="A1" s="1" t="s">
        <v>0</v>
      </c>
      <c r="B1" s="25" t="s">
        <v>1</v>
      </c>
      <c r="C1" s="41" t="s">
        <v>186</v>
      </c>
      <c r="D1" s="42" t="s">
        <v>187</v>
      </c>
      <c r="E1" s="23" t="s">
        <v>2</v>
      </c>
    </row>
    <row r="2" spans="1:5" ht="45" x14ac:dyDescent="0.25">
      <c r="A2" s="5">
        <v>1</v>
      </c>
      <c r="B2" s="14" t="s">
        <v>113</v>
      </c>
      <c r="C2" s="68" t="s">
        <v>293</v>
      </c>
      <c r="D2" s="59" t="s">
        <v>291</v>
      </c>
      <c r="E2" s="56">
        <v>10000</v>
      </c>
    </row>
  </sheetData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workbookViewId="0">
      <selection activeCell="B6" sqref="B6"/>
    </sheetView>
  </sheetViews>
  <sheetFormatPr defaultRowHeight="15" x14ac:dyDescent="0.25"/>
  <cols>
    <col min="1" max="1" width="6.28515625" customWidth="1"/>
    <col min="2" max="2" width="26" customWidth="1"/>
    <col min="3" max="3" width="18.42578125" customWidth="1"/>
    <col min="4" max="4" width="11.5703125" customWidth="1"/>
    <col min="5" max="5" width="14.28515625" bestFit="1" customWidth="1"/>
  </cols>
  <sheetData>
    <row r="1" spans="1:5" x14ac:dyDescent="0.25">
      <c r="A1" s="37" t="s">
        <v>202</v>
      </c>
      <c r="E1" s="13"/>
    </row>
    <row r="2" spans="1:5" s="40" customFormat="1" x14ac:dyDescent="0.25">
      <c r="A2"/>
      <c r="B2"/>
      <c r="C2"/>
      <c r="D2"/>
      <c r="E2"/>
    </row>
    <row r="3" spans="1:5" s="40" customFormat="1" x14ac:dyDescent="0.25">
      <c r="A3"/>
      <c r="B3"/>
      <c r="C3"/>
      <c r="D3"/>
      <c r="E3"/>
    </row>
    <row r="4" spans="1:5" x14ac:dyDescent="0.25">
      <c r="A4" s="37" t="s">
        <v>294</v>
      </c>
    </row>
    <row r="5" spans="1:5" ht="30" x14ac:dyDescent="0.25">
      <c r="A5" s="1" t="s">
        <v>0</v>
      </c>
      <c r="B5" s="25" t="s">
        <v>1</v>
      </c>
      <c r="C5" s="73" t="s">
        <v>186</v>
      </c>
      <c r="D5" s="25" t="s">
        <v>187</v>
      </c>
      <c r="E5" s="25" t="s">
        <v>2</v>
      </c>
    </row>
    <row r="6" spans="1:5" ht="105" customHeight="1" x14ac:dyDescent="0.25">
      <c r="A6" s="57">
        <v>1</v>
      </c>
      <c r="B6" s="30" t="s">
        <v>203</v>
      </c>
      <c r="C6" s="65" t="s">
        <v>295</v>
      </c>
      <c r="D6" s="65" t="s">
        <v>296</v>
      </c>
      <c r="E6" s="69">
        <v>1277593</v>
      </c>
    </row>
    <row r="7" spans="1:5" x14ac:dyDescent="0.25">
      <c r="D7" s="7"/>
    </row>
  </sheetData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4"/>
  <sheetViews>
    <sheetView workbookViewId="0">
      <selection activeCell="D13" sqref="D13"/>
    </sheetView>
  </sheetViews>
  <sheetFormatPr defaultRowHeight="15" x14ac:dyDescent="0.25"/>
  <cols>
    <col min="1" max="1" width="6.42578125" style="31" customWidth="1"/>
    <col min="2" max="2" width="39.85546875" customWidth="1"/>
    <col min="3" max="3" width="14.85546875" customWidth="1"/>
  </cols>
  <sheetData>
    <row r="1" spans="1:3" x14ac:dyDescent="0.25">
      <c r="A1" s="37" t="s">
        <v>201</v>
      </c>
      <c r="B1" s="13"/>
    </row>
    <row r="2" spans="1:3" x14ac:dyDescent="0.25">
      <c r="A2" s="28" t="s">
        <v>0</v>
      </c>
      <c r="B2" s="2" t="s">
        <v>1</v>
      </c>
      <c r="C2" s="1" t="s">
        <v>2</v>
      </c>
    </row>
    <row r="3" spans="1:3" ht="30" x14ac:dyDescent="0.25">
      <c r="A3" s="29">
        <v>1</v>
      </c>
      <c r="B3" s="14" t="s">
        <v>160</v>
      </c>
      <c r="C3" s="3">
        <v>700000</v>
      </c>
    </row>
    <row r="4" spans="1:3" x14ac:dyDescent="0.25">
      <c r="A4" s="29">
        <v>2</v>
      </c>
      <c r="B4" s="14" t="s">
        <v>161</v>
      </c>
      <c r="C4" s="3">
        <v>520000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4"/>
  <sheetViews>
    <sheetView workbookViewId="0">
      <selection activeCell="B25" sqref="B25"/>
    </sheetView>
  </sheetViews>
  <sheetFormatPr defaultRowHeight="15" x14ac:dyDescent="0.25"/>
  <cols>
    <col min="1" max="1" width="6.42578125" customWidth="1"/>
    <col min="2" max="2" width="38" bestFit="1" customWidth="1"/>
    <col min="3" max="3" width="14.28515625" bestFit="1" customWidth="1"/>
  </cols>
  <sheetData>
    <row r="1" spans="1:3" x14ac:dyDescent="0.25">
      <c r="A1" s="37" t="s">
        <v>201</v>
      </c>
      <c r="B1" s="13"/>
    </row>
    <row r="2" spans="1:3" x14ac:dyDescent="0.25">
      <c r="A2" s="1" t="s">
        <v>0</v>
      </c>
      <c r="B2" s="2" t="s">
        <v>1</v>
      </c>
      <c r="C2" s="1" t="s">
        <v>2</v>
      </c>
    </row>
    <row r="3" spans="1:3" x14ac:dyDescent="0.25">
      <c r="A3" s="6">
        <v>1</v>
      </c>
      <c r="B3" s="15" t="s">
        <v>146</v>
      </c>
      <c r="C3" s="3">
        <v>1483240</v>
      </c>
    </row>
    <row r="4" spans="1:3" x14ac:dyDescent="0.25">
      <c r="A4" s="6">
        <v>2</v>
      </c>
      <c r="B4" s="15" t="s">
        <v>10</v>
      </c>
      <c r="C4" s="3">
        <v>14285726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4"/>
  <sheetViews>
    <sheetView workbookViewId="0">
      <selection activeCell="C4" sqref="C4"/>
    </sheetView>
  </sheetViews>
  <sheetFormatPr defaultRowHeight="15" x14ac:dyDescent="0.25"/>
  <cols>
    <col min="1" max="1" width="4.42578125" customWidth="1"/>
    <col min="2" max="2" width="46.140625" customWidth="1"/>
    <col min="3" max="3" width="16.42578125" customWidth="1"/>
    <col min="4" max="4" width="12.7109375" customWidth="1"/>
    <col min="5" max="5" width="15" customWidth="1"/>
  </cols>
  <sheetData>
    <row r="1" spans="1:5" ht="45" x14ac:dyDescent="0.25">
      <c r="A1" s="1" t="s">
        <v>0</v>
      </c>
      <c r="B1" s="21" t="s">
        <v>1</v>
      </c>
      <c r="C1" s="12" t="s">
        <v>186</v>
      </c>
      <c r="D1" s="42" t="s">
        <v>187</v>
      </c>
      <c r="E1" s="23" t="s">
        <v>2</v>
      </c>
    </row>
    <row r="2" spans="1:5" ht="30" x14ac:dyDescent="0.25">
      <c r="A2" s="6">
        <v>1</v>
      </c>
      <c r="B2" s="16" t="s">
        <v>166</v>
      </c>
      <c r="C2" s="48" t="s">
        <v>297</v>
      </c>
      <c r="D2" s="61" t="s">
        <v>206</v>
      </c>
      <c r="E2" s="56">
        <v>739600</v>
      </c>
    </row>
    <row r="3" spans="1:5" s="79" customFormat="1" ht="30" x14ac:dyDescent="0.25">
      <c r="A3" s="78">
        <v>2</v>
      </c>
      <c r="B3" s="70" t="s">
        <v>334</v>
      </c>
      <c r="C3" s="77" t="s">
        <v>204</v>
      </c>
      <c r="D3" s="77" t="s">
        <v>205</v>
      </c>
      <c r="E3" s="56">
        <v>100000</v>
      </c>
    </row>
    <row r="4" spans="1:5" s="79" customFormat="1" ht="75" x14ac:dyDescent="0.25">
      <c r="A4" s="78">
        <v>3</v>
      </c>
      <c r="B4" s="70" t="s">
        <v>335</v>
      </c>
      <c r="C4" s="77" t="s">
        <v>204</v>
      </c>
      <c r="D4" s="77" t="s">
        <v>205</v>
      </c>
      <c r="E4" s="56">
        <v>1000000</v>
      </c>
    </row>
  </sheetData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6"/>
  <sheetViews>
    <sheetView workbookViewId="0">
      <selection activeCell="C20" sqref="C20"/>
    </sheetView>
  </sheetViews>
  <sheetFormatPr defaultRowHeight="15" x14ac:dyDescent="0.25"/>
  <cols>
    <col min="1" max="1" width="5.85546875" style="7" customWidth="1"/>
    <col min="2" max="2" width="39.5703125" customWidth="1"/>
    <col min="3" max="3" width="14.28515625" bestFit="1" customWidth="1"/>
  </cols>
  <sheetData>
    <row r="1" spans="1:3" x14ac:dyDescent="0.25">
      <c r="A1" s="37" t="s">
        <v>201</v>
      </c>
      <c r="B1" s="13"/>
    </row>
    <row r="2" spans="1:3" x14ac:dyDescent="0.25">
      <c r="A2" s="1" t="s">
        <v>0</v>
      </c>
      <c r="B2" s="2" t="s">
        <v>1</v>
      </c>
      <c r="C2" s="1" t="s">
        <v>2</v>
      </c>
    </row>
    <row r="3" spans="1:3" ht="29.25" customHeight="1" x14ac:dyDescent="0.25">
      <c r="A3" s="5">
        <v>1</v>
      </c>
      <c r="B3" s="16" t="s">
        <v>11</v>
      </c>
      <c r="C3" s="3">
        <v>1246314</v>
      </c>
    </row>
    <row r="4" spans="1:3" x14ac:dyDescent="0.25">
      <c r="A4" s="5">
        <v>2</v>
      </c>
      <c r="B4" s="15" t="s">
        <v>12</v>
      </c>
      <c r="C4" s="3">
        <v>232547</v>
      </c>
    </row>
    <row r="5" spans="1:3" ht="45" x14ac:dyDescent="0.25">
      <c r="A5" s="5">
        <v>3</v>
      </c>
      <c r="B5" s="16" t="s">
        <v>199</v>
      </c>
      <c r="C5" s="3">
        <v>436863</v>
      </c>
    </row>
    <row r="6" spans="1:3" x14ac:dyDescent="0.25">
      <c r="B6" s="8"/>
    </row>
  </sheetData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31"/>
  <sheetViews>
    <sheetView workbookViewId="0">
      <selection activeCell="C7" sqref="C7"/>
    </sheetView>
  </sheetViews>
  <sheetFormatPr defaultRowHeight="15" x14ac:dyDescent="0.25"/>
  <cols>
    <col min="1" max="1" width="6" style="7" customWidth="1"/>
    <col min="2" max="2" width="40.7109375" customWidth="1"/>
    <col min="3" max="3" width="14.28515625" style="7" bestFit="1" customWidth="1"/>
  </cols>
  <sheetData>
    <row r="1" spans="1:3" x14ac:dyDescent="0.25">
      <c r="A1" s="37" t="s">
        <v>201</v>
      </c>
      <c r="B1" s="13"/>
    </row>
    <row r="2" spans="1:3" x14ac:dyDescent="0.25">
      <c r="A2" s="1" t="s">
        <v>0</v>
      </c>
      <c r="B2" s="2" t="s">
        <v>1</v>
      </c>
      <c r="C2" s="1" t="s">
        <v>2</v>
      </c>
    </row>
    <row r="3" spans="1:3" x14ac:dyDescent="0.25">
      <c r="A3" s="5">
        <v>1</v>
      </c>
      <c r="B3" s="15" t="s">
        <v>121</v>
      </c>
      <c r="C3" s="74">
        <v>2400</v>
      </c>
    </row>
    <row r="4" spans="1:3" x14ac:dyDescent="0.25">
      <c r="A4" s="5">
        <v>2</v>
      </c>
      <c r="B4" s="36" t="s">
        <v>200</v>
      </c>
      <c r="C4" s="3">
        <v>4448</v>
      </c>
    </row>
    <row r="31" ht="13.5" customHeight="1" x14ac:dyDescent="0.25"/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7"/>
  <sheetViews>
    <sheetView workbookViewId="0">
      <selection activeCell="B11" sqref="B11"/>
    </sheetView>
  </sheetViews>
  <sheetFormatPr defaultRowHeight="15" x14ac:dyDescent="0.25"/>
  <cols>
    <col min="1" max="1" width="5.28515625" customWidth="1"/>
    <col min="2" max="2" width="42.42578125" customWidth="1"/>
    <col min="3" max="3" width="17" customWidth="1"/>
    <col min="4" max="4" width="11.140625" customWidth="1"/>
    <col min="5" max="5" width="10.7109375" customWidth="1"/>
  </cols>
  <sheetData>
    <row r="1" spans="1:5" ht="28.5" customHeight="1" x14ac:dyDescent="0.25">
      <c r="A1" s="1" t="s">
        <v>0</v>
      </c>
      <c r="B1" s="2" t="s">
        <v>1</v>
      </c>
      <c r="C1" s="41" t="s">
        <v>186</v>
      </c>
      <c r="D1" s="42" t="s">
        <v>187</v>
      </c>
      <c r="E1" s="41" t="s">
        <v>2</v>
      </c>
    </row>
    <row r="2" spans="1:5" ht="30" x14ac:dyDescent="0.25">
      <c r="A2" s="6">
        <v>1</v>
      </c>
      <c r="B2" s="14" t="s">
        <v>155</v>
      </c>
      <c r="C2" s="5" t="s">
        <v>207</v>
      </c>
      <c r="D2" s="5" t="s">
        <v>210</v>
      </c>
      <c r="E2" s="10">
        <v>129000</v>
      </c>
    </row>
    <row r="6" spans="1:5" s="37" customFormat="1" x14ac:dyDescent="0.25">
      <c r="A6" s="37" t="s">
        <v>201</v>
      </c>
    </row>
    <row r="7" spans="1:5" ht="60" x14ac:dyDescent="0.25">
      <c r="A7" s="6">
        <v>1</v>
      </c>
      <c r="B7" s="14" t="s">
        <v>156</v>
      </c>
      <c r="C7" s="45" t="s">
        <v>9</v>
      </c>
      <c r="D7" s="45" t="s">
        <v>9</v>
      </c>
      <c r="E7" s="10">
        <v>170000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3"/>
  <sheetViews>
    <sheetView workbookViewId="0">
      <selection activeCell="B25" sqref="B25"/>
    </sheetView>
  </sheetViews>
  <sheetFormatPr defaultRowHeight="15" x14ac:dyDescent="0.25"/>
  <cols>
    <col min="1" max="1" width="4.7109375" customWidth="1"/>
    <col min="2" max="2" width="54.140625" customWidth="1"/>
    <col min="3" max="3" width="16.42578125" customWidth="1"/>
    <col min="4" max="4" width="9.7109375" customWidth="1"/>
    <col min="5" max="5" width="10.28515625" customWidth="1"/>
  </cols>
  <sheetData>
    <row r="1" spans="1:5" ht="31.5" customHeight="1" x14ac:dyDescent="0.25">
      <c r="A1" s="1" t="s">
        <v>0</v>
      </c>
      <c r="B1" s="2" t="s">
        <v>1</v>
      </c>
      <c r="C1" s="12" t="s">
        <v>186</v>
      </c>
      <c r="D1" s="42" t="s">
        <v>187</v>
      </c>
      <c r="E1" s="12" t="s">
        <v>2</v>
      </c>
    </row>
    <row r="2" spans="1:5" ht="30" x14ac:dyDescent="0.25">
      <c r="A2" s="6">
        <v>1</v>
      </c>
      <c r="B2" s="14" t="s">
        <v>153</v>
      </c>
      <c r="C2" s="76" t="s">
        <v>325</v>
      </c>
      <c r="D2" s="5" t="s">
        <v>209</v>
      </c>
      <c r="E2" s="10">
        <v>48616</v>
      </c>
    </row>
    <row r="3" spans="1:5" ht="90" x14ac:dyDescent="0.25">
      <c r="A3" s="6">
        <v>2</v>
      </c>
      <c r="B3" s="14" t="s">
        <v>154</v>
      </c>
      <c r="C3" s="5" t="s">
        <v>208</v>
      </c>
      <c r="D3" s="5" t="s">
        <v>210</v>
      </c>
      <c r="E3" s="10">
        <v>138969</v>
      </c>
    </row>
  </sheetData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61"/>
  <sheetViews>
    <sheetView workbookViewId="0">
      <pane ySplit="1" topLeftCell="A65" activePane="bottomLeft" state="frozen"/>
      <selection pane="bottomLeft" activeCell="C9" sqref="C9"/>
    </sheetView>
  </sheetViews>
  <sheetFormatPr defaultRowHeight="15" x14ac:dyDescent="0.25"/>
  <cols>
    <col min="1" max="1" width="7.140625" style="7" customWidth="1"/>
    <col min="2" max="2" width="49.42578125" style="13" customWidth="1"/>
    <col min="3" max="3" width="17.28515625" style="7" customWidth="1"/>
    <col min="4" max="4" width="12.140625" style="7" customWidth="1"/>
    <col min="5" max="5" width="14.28515625" bestFit="1" customWidth="1"/>
  </cols>
  <sheetData>
    <row r="1" spans="1:5" ht="32.25" customHeight="1" x14ac:dyDescent="0.25">
      <c r="A1" s="1" t="s">
        <v>0</v>
      </c>
      <c r="B1" s="25" t="s">
        <v>1</v>
      </c>
      <c r="C1" s="41" t="s">
        <v>186</v>
      </c>
      <c r="D1" s="42" t="s">
        <v>187</v>
      </c>
      <c r="E1" s="1" t="s">
        <v>2</v>
      </c>
    </row>
    <row r="2" spans="1:5" x14ac:dyDescent="0.25">
      <c r="A2" s="5">
        <v>1</v>
      </c>
      <c r="B2" s="17" t="s">
        <v>13</v>
      </c>
      <c r="C2" s="50" t="s">
        <v>211</v>
      </c>
      <c r="D2" s="44" t="s">
        <v>215</v>
      </c>
      <c r="E2" s="33">
        <v>17399205</v>
      </c>
    </row>
    <row r="3" spans="1:5" x14ac:dyDescent="0.25">
      <c r="A3" s="5">
        <f t="shared" ref="A3:A42" si="0">1+A2</f>
        <v>2</v>
      </c>
      <c r="B3" s="17" t="s">
        <v>14</v>
      </c>
      <c r="C3" s="51" t="s">
        <v>212</v>
      </c>
      <c r="D3" s="44" t="s">
        <v>215</v>
      </c>
      <c r="E3" s="33">
        <v>890884</v>
      </c>
    </row>
    <row r="4" spans="1:5" x14ac:dyDescent="0.25">
      <c r="A4" s="5">
        <f t="shared" si="0"/>
        <v>3</v>
      </c>
      <c r="B4" s="17" t="s">
        <v>15</v>
      </c>
      <c r="C4" s="51" t="s">
        <v>213</v>
      </c>
      <c r="D4" s="44" t="s">
        <v>215</v>
      </c>
      <c r="E4" s="33">
        <v>151977</v>
      </c>
    </row>
    <row r="5" spans="1:5" x14ac:dyDescent="0.25">
      <c r="A5" s="5">
        <f t="shared" si="0"/>
        <v>4</v>
      </c>
      <c r="B5" s="17" t="s">
        <v>16</v>
      </c>
      <c r="C5" s="51" t="s">
        <v>214</v>
      </c>
      <c r="D5" s="44" t="s">
        <v>215</v>
      </c>
      <c r="E5" s="33">
        <v>1220248</v>
      </c>
    </row>
    <row r="6" spans="1:5" x14ac:dyDescent="0.25">
      <c r="A6" s="5">
        <f t="shared" si="0"/>
        <v>5</v>
      </c>
      <c r="B6" s="14" t="s">
        <v>17</v>
      </c>
      <c r="C6" s="51" t="s">
        <v>216</v>
      </c>
      <c r="D6" s="44" t="s">
        <v>192</v>
      </c>
      <c r="E6" s="33">
        <v>8724924</v>
      </c>
    </row>
    <row r="7" spans="1:5" x14ac:dyDescent="0.25">
      <c r="A7" s="5">
        <f t="shared" si="0"/>
        <v>6</v>
      </c>
      <c r="B7" s="14" t="s">
        <v>18</v>
      </c>
      <c r="C7" s="51" t="s">
        <v>217</v>
      </c>
      <c r="D7" s="44" t="s">
        <v>192</v>
      </c>
      <c r="E7" s="33">
        <v>972979</v>
      </c>
    </row>
    <row r="8" spans="1:5" x14ac:dyDescent="0.25">
      <c r="A8" s="5">
        <f t="shared" si="0"/>
        <v>7</v>
      </c>
      <c r="B8" s="17" t="s">
        <v>19</v>
      </c>
      <c r="C8" s="51" t="s">
        <v>218</v>
      </c>
      <c r="D8" s="44" t="s">
        <v>192</v>
      </c>
      <c r="E8" s="33">
        <v>7531447</v>
      </c>
    </row>
    <row r="9" spans="1:5" ht="15" customHeight="1" x14ac:dyDescent="0.25">
      <c r="A9" s="5">
        <f t="shared" si="0"/>
        <v>8</v>
      </c>
      <c r="B9" s="17" t="s">
        <v>20</v>
      </c>
      <c r="C9" s="51" t="s">
        <v>219</v>
      </c>
      <c r="D9" s="44" t="s">
        <v>192</v>
      </c>
      <c r="E9" s="33">
        <v>3094734</v>
      </c>
    </row>
    <row r="10" spans="1:5" ht="45" customHeight="1" x14ac:dyDescent="0.25">
      <c r="A10" s="5">
        <f t="shared" si="0"/>
        <v>9</v>
      </c>
      <c r="B10" s="17" t="s">
        <v>21</v>
      </c>
      <c r="C10" s="51" t="s">
        <v>220</v>
      </c>
      <c r="D10" s="44" t="s">
        <v>192</v>
      </c>
      <c r="E10" s="33">
        <v>7014326</v>
      </c>
    </row>
    <row r="11" spans="1:5" x14ac:dyDescent="0.25">
      <c r="A11" s="5">
        <f t="shared" si="0"/>
        <v>10</v>
      </c>
      <c r="B11" s="14" t="s">
        <v>28</v>
      </c>
      <c r="C11" s="51" t="s">
        <v>221</v>
      </c>
      <c r="D11" s="44" t="s">
        <v>192</v>
      </c>
      <c r="E11" s="33">
        <v>178160</v>
      </c>
    </row>
    <row r="12" spans="1:5" x14ac:dyDescent="0.25">
      <c r="A12" s="5">
        <f t="shared" si="0"/>
        <v>11</v>
      </c>
      <c r="B12" s="14" t="s">
        <v>30</v>
      </c>
      <c r="C12" s="51" t="s">
        <v>223</v>
      </c>
      <c r="D12" s="44" t="s">
        <v>222</v>
      </c>
      <c r="E12" s="33">
        <v>210500</v>
      </c>
    </row>
    <row r="13" spans="1:5" ht="30" x14ac:dyDescent="0.25">
      <c r="A13" s="5">
        <f t="shared" si="0"/>
        <v>12</v>
      </c>
      <c r="B13" s="14" t="s">
        <v>31</v>
      </c>
      <c r="C13" s="51" t="s">
        <v>224</v>
      </c>
      <c r="D13" s="44" t="s">
        <v>222</v>
      </c>
      <c r="E13" s="33">
        <v>45358121</v>
      </c>
    </row>
    <row r="14" spans="1:5" x14ac:dyDescent="0.25">
      <c r="A14" s="5">
        <f t="shared" si="0"/>
        <v>13</v>
      </c>
      <c r="B14" s="14" t="s">
        <v>33</v>
      </c>
      <c r="C14" s="51" t="s">
        <v>223</v>
      </c>
      <c r="D14" s="44" t="s">
        <v>222</v>
      </c>
      <c r="E14" s="33">
        <v>2635680</v>
      </c>
    </row>
    <row r="15" spans="1:5" x14ac:dyDescent="0.25">
      <c r="A15" s="5">
        <f t="shared" si="0"/>
        <v>14</v>
      </c>
      <c r="B15" s="17" t="s">
        <v>34</v>
      </c>
      <c r="C15" s="51" t="s">
        <v>226</v>
      </c>
      <c r="D15" s="44" t="s">
        <v>222</v>
      </c>
      <c r="E15" s="3">
        <v>258185286</v>
      </c>
    </row>
    <row r="16" spans="1:5" x14ac:dyDescent="0.25">
      <c r="A16" s="5">
        <f t="shared" si="0"/>
        <v>15</v>
      </c>
      <c r="B16" s="17" t="s">
        <v>35</v>
      </c>
      <c r="C16" s="51" t="s">
        <v>225</v>
      </c>
      <c r="D16" s="44" t="s">
        <v>222</v>
      </c>
      <c r="E16" s="3">
        <v>114276668</v>
      </c>
    </row>
    <row r="17" spans="1:7" x14ac:dyDescent="0.25">
      <c r="A17" s="5">
        <f t="shared" si="0"/>
        <v>16</v>
      </c>
      <c r="B17" s="14" t="s">
        <v>36</v>
      </c>
      <c r="C17" s="51" t="s">
        <v>226</v>
      </c>
      <c r="D17" s="44" t="s">
        <v>222</v>
      </c>
      <c r="E17" s="33">
        <v>64203985</v>
      </c>
    </row>
    <row r="18" spans="1:7" ht="45" x14ac:dyDescent="0.25">
      <c r="A18" s="5">
        <f t="shared" si="0"/>
        <v>17</v>
      </c>
      <c r="B18" s="14" t="s">
        <v>37</v>
      </c>
      <c r="C18" s="51" t="s">
        <v>227</v>
      </c>
      <c r="D18" s="44" t="s">
        <v>228</v>
      </c>
      <c r="E18" s="33">
        <v>16066</v>
      </c>
    </row>
    <row r="19" spans="1:7" x14ac:dyDescent="0.25">
      <c r="A19" s="5">
        <f t="shared" si="0"/>
        <v>18</v>
      </c>
      <c r="B19" s="14" t="s">
        <v>38</v>
      </c>
      <c r="C19" s="51" t="s">
        <v>227</v>
      </c>
      <c r="D19" s="44" t="s">
        <v>228</v>
      </c>
      <c r="E19" s="33">
        <v>2028500</v>
      </c>
    </row>
    <row r="20" spans="1:7" ht="45" x14ac:dyDescent="0.25">
      <c r="A20" s="5">
        <f t="shared" si="0"/>
        <v>19</v>
      </c>
      <c r="B20" s="14" t="s">
        <v>39</v>
      </c>
      <c r="C20" s="51" t="s">
        <v>227</v>
      </c>
      <c r="D20" s="44" t="s">
        <v>228</v>
      </c>
      <c r="E20" s="33">
        <v>669140</v>
      </c>
    </row>
    <row r="21" spans="1:7" ht="30" x14ac:dyDescent="0.25">
      <c r="A21" s="5">
        <f t="shared" si="0"/>
        <v>20</v>
      </c>
      <c r="B21" s="14" t="s">
        <v>40</v>
      </c>
      <c r="C21" s="51" t="s">
        <v>229</v>
      </c>
      <c r="D21" s="44" t="s">
        <v>228</v>
      </c>
      <c r="E21" s="33">
        <v>24126</v>
      </c>
    </row>
    <row r="22" spans="1:7" ht="30" x14ac:dyDescent="0.25">
      <c r="A22" s="5">
        <f t="shared" si="0"/>
        <v>21</v>
      </c>
      <c r="B22" s="14" t="s">
        <v>41</v>
      </c>
      <c r="C22" s="51" t="s">
        <v>229</v>
      </c>
      <c r="D22" s="44" t="s">
        <v>228</v>
      </c>
      <c r="E22" s="33">
        <v>810607</v>
      </c>
    </row>
    <row r="23" spans="1:7" ht="60" x14ac:dyDescent="0.25">
      <c r="A23" s="5">
        <f t="shared" si="0"/>
        <v>22</v>
      </c>
      <c r="B23" s="14" t="s">
        <v>42</v>
      </c>
      <c r="C23" s="51" t="s">
        <v>229</v>
      </c>
      <c r="D23" s="52" t="s">
        <v>228</v>
      </c>
      <c r="E23" s="3">
        <v>52500</v>
      </c>
    </row>
    <row r="24" spans="1:7" ht="60" x14ac:dyDescent="0.25">
      <c r="A24" s="5">
        <f t="shared" si="0"/>
        <v>23</v>
      </c>
      <c r="B24" s="14" t="s">
        <v>43</v>
      </c>
      <c r="C24" s="51" t="s">
        <v>230</v>
      </c>
      <c r="D24" s="52" t="s">
        <v>228</v>
      </c>
      <c r="E24" s="3">
        <v>1044889</v>
      </c>
    </row>
    <row r="25" spans="1:7" x14ac:dyDescent="0.25">
      <c r="A25" s="5">
        <f t="shared" si="0"/>
        <v>24</v>
      </c>
      <c r="B25" s="17" t="s">
        <v>44</v>
      </c>
      <c r="C25" s="51" t="s">
        <v>231</v>
      </c>
      <c r="D25" s="52" t="s">
        <v>189</v>
      </c>
      <c r="E25" s="34">
        <v>4049977</v>
      </c>
      <c r="F25" s="35"/>
      <c r="G25" s="13"/>
    </row>
    <row r="26" spans="1:7" x14ac:dyDescent="0.25">
      <c r="A26" s="5">
        <f t="shared" si="0"/>
        <v>25</v>
      </c>
      <c r="B26" s="17" t="s">
        <v>45</v>
      </c>
      <c r="C26" s="51" t="s">
        <v>232</v>
      </c>
      <c r="D26" s="52" t="s">
        <v>233</v>
      </c>
      <c r="E26" s="34">
        <v>68846707</v>
      </c>
      <c r="F26" s="35"/>
      <c r="G26" s="13"/>
    </row>
    <row r="27" spans="1:7" ht="30" x14ac:dyDescent="0.25">
      <c r="A27" s="5">
        <f t="shared" si="0"/>
        <v>26</v>
      </c>
      <c r="B27" s="17" t="s">
        <v>46</v>
      </c>
      <c r="C27" s="49" t="s">
        <v>234</v>
      </c>
      <c r="D27" s="52" t="s">
        <v>189</v>
      </c>
      <c r="E27" s="34">
        <v>983613221</v>
      </c>
      <c r="F27" s="35"/>
      <c r="G27" s="13"/>
    </row>
    <row r="28" spans="1:7" ht="30" x14ac:dyDescent="0.25">
      <c r="A28" s="5">
        <f t="shared" si="0"/>
        <v>27</v>
      </c>
      <c r="B28" s="17" t="s">
        <v>47</v>
      </c>
      <c r="C28" s="49" t="s">
        <v>234</v>
      </c>
      <c r="D28" s="52" t="s">
        <v>189</v>
      </c>
      <c r="E28" s="34">
        <v>199202413</v>
      </c>
      <c r="F28" s="35"/>
      <c r="G28" s="13"/>
    </row>
    <row r="29" spans="1:7" x14ac:dyDescent="0.25">
      <c r="A29" s="5">
        <f t="shared" si="0"/>
        <v>28</v>
      </c>
      <c r="B29" s="17" t="s">
        <v>48</v>
      </c>
      <c r="C29" s="51" t="s">
        <v>235</v>
      </c>
      <c r="D29" s="52" t="s">
        <v>236</v>
      </c>
      <c r="E29" s="34">
        <v>52048309</v>
      </c>
      <c r="F29" s="35"/>
      <c r="G29" s="13"/>
    </row>
    <row r="30" spans="1:7" x14ac:dyDescent="0.25">
      <c r="A30" s="5">
        <f t="shared" si="0"/>
        <v>29</v>
      </c>
      <c r="B30" s="17" t="s">
        <v>49</v>
      </c>
      <c r="C30" s="51" t="s">
        <v>237</v>
      </c>
      <c r="D30" s="52" t="s">
        <v>189</v>
      </c>
      <c r="E30" s="34">
        <v>106391</v>
      </c>
      <c r="F30" s="35"/>
      <c r="G30" s="13"/>
    </row>
    <row r="31" spans="1:7" x14ac:dyDescent="0.25">
      <c r="A31" s="5">
        <f t="shared" si="0"/>
        <v>30</v>
      </c>
      <c r="B31" s="17" t="s">
        <v>50</v>
      </c>
      <c r="C31" s="51" t="s">
        <v>238</v>
      </c>
      <c r="D31" s="52" t="s">
        <v>189</v>
      </c>
      <c r="E31" s="34">
        <v>85249189</v>
      </c>
      <c r="F31" s="35"/>
      <c r="G31" s="13"/>
    </row>
    <row r="32" spans="1:7" x14ac:dyDescent="0.25">
      <c r="A32" s="5">
        <f t="shared" si="0"/>
        <v>31</v>
      </c>
      <c r="B32" s="17" t="s">
        <v>51</v>
      </c>
      <c r="C32" s="51" t="s">
        <v>239</v>
      </c>
      <c r="D32" s="52" t="s">
        <v>189</v>
      </c>
      <c r="E32" s="34">
        <v>34471307</v>
      </c>
      <c r="F32" s="35"/>
      <c r="G32" s="13"/>
    </row>
    <row r="33" spans="1:7" x14ac:dyDescent="0.25">
      <c r="A33" s="5">
        <f t="shared" si="0"/>
        <v>32</v>
      </c>
      <c r="B33" s="17" t="s">
        <v>52</v>
      </c>
      <c r="C33" s="51" t="s">
        <v>240</v>
      </c>
      <c r="D33" s="52" t="s">
        <v>189</v>
      </c>
      <c r="E33" s="34">
        <v>25342007</v>
      </c>
      <c r="F33" s="35"/>
      <c r="G33" s="13"/>
    </row>
    <row r="34" spans="1:7" ht="30" x14ac:dyDescent="0.25">
      <c r="A34" s="5">
        <f t="shared" si="0"/>
        <v>33</v>
      </c>
      <c r="B34" s="14" t="s">
        <v>53</v>
      </c>
      <c r="C34" s="51" t="s">
        <v>241</v>
      </c>
      <c r="D34" s="52" t="s">
        <v>189</v>
      </c>
      <c r="E34" s="34">
        <v>2398021</v>
      </c>
      <c r="F34" s="35"/>
      <c r="G34" s="13"/>
    </row>
    <row r="35" spans="1:7" x14ac:dyDescent="0.25">
      <c r="A35" s="5">
        <f t="shared" si="0"/>
        <v>34</v>
      </c>
      <c r="B35" s="17" t="s">
        <v>54</v>
      </c>
      <c r="C35" s="51" t="s">
        <v>242</v>
      </c>
      <c r="D35" s="52" t="s">
        <v>189</v>
      </c>
      <c r="E35" s="34">
        <v>4488764</v>
      </c>
      <c r="F35" s="35"/>
      <c r="G35" s="13"/>
    </row>
    <row r="36" spans="1:7" ht="30" x14ac:dyDescent="0.25">
      <c r="A36" s="5">
        <f t="shared" si="0"/>
        <v>35</v>
      </c>
      <c r="B36" s="14" t="s">
        <v>55</v>
      </c>
      <c r="C36" s="49" t="s">
        <v>243</v>
      </c>
      <c r="D36" s="52" t="s">
        <v>189</v>
      </c>
      <c r="E36" s="34">
        <v>44234203</v>
      </c>
      <c r="F36" s="35"/>
      <c r="G36" s="13"/>
    </row>
    <row r="37" spans="1:7" x14ac:dyDescent="0.25">
      <c r="A37" s="5">
        <f t="shared" si="0"/>
        <v>36</v>
      </c>
      <c r="B37" s="17" t="s">
        <v>56</v>
      </c>
      <c r="C37" s="51" t="s">
        <v>244</v>
      </c>
      <c r="D37" s="52" t="s">
        <v>189</v>
      </c>
      <c r="E37" s="34">
        <v>1556138</v>
      </c>
      <c r="F37" s="35"/>
      <c r="G37" s="13"/>
    </row>
    <row r="38" spans="1:7" ht="30" x14ac:dyDescent="0.25">
      <c r="A38" s="5">
        <f t="shared" si="0"/>
        <v>37</v>
      </c>
      <c r="B38" s="14" t="s">
        <v>58</v>
      </c>
      <c r="C38" s="51" t="s">
        <v>245</v>
      </c>
      <c r="D38" s="52" t="s">
        <v>246</v>
      </c>
      <c r="E38" s="10">
        <v>63309102</v>
      </c>
      <c r="F38" s="35"/>
      <c r="G38" s="13"/>
    </row>
    <row r="39" spans="1:7" x14ac:dyDescent="0.25">
      <c r="A39" s="5">
        <f t="shared" si="0"/>
        <v>38</v>
      </c>
      <c r="B39" s="14" t="s">
        <v>59</v>
      </c>
      <c r="C39" s="51" t="s">
        <v>247</v>
      </c>
      <c r="D39" s="52" t="s">
        <v>189</v>
      </c>
      <c r="E39" s="10">
        <v>2162467</v>
      </c>
      <c r="F39" s="35"/>
      <c r="G39" s="13"/>
    </row>
    <row r="40" spans="1:7" x14ac:dyDescent="0.25">
      <c r="A40" s="5">
        <f t="shared" si="0"/>
        <v>39</v>
      </c>
      <c r="B40" s="14" t="s">
        <v>123</v>
      </c>
      <c r="C40" s="51" t="s">
        <v>248</v>
      </c>
      <c r="D40" s="52" t="s">
        <v>189</v>
      </c>
      <c r="E40" s="3">
        <v>871627</v>
      </c>
      <c r="F40" s="35"/>
      <c r="G40" s="13"/>
    </row>
    <row r="41" spans="1:7" x14ac:dyDescent="0.25">
      <c r="A41" s="5">
        <f t="shared" si="0"/>
        <v>40</v>
      </c>
      <c r="B41" s="14" t="s">
        <v>122</v>
      </c>
      <c r="C41" s="51" t="s">
        <v>249</v>
      </c>
      <c r="D41" s="52" t="s">
        <v>189</v>
      </c>
      <c r="E41" s="3">
        <v>3682840</v>
      </c>
      <c r="F41" s="35"/>
      <c r="G41" s="13"/>
    </row>
    <row r="42" spans="1:7" ht="60" x14ac:dyDescent="0.25">
      <c r="A42" s="5">
        <f t="shared" si="0"/>
        <v>41</v>
      </c>
      <c r="B42" s="14" t="s">
        <v>149</v>
      </c>
      <c r="C42" s="51" t="s">
        <v>250</v>
      </c>
      <c r="D42" s="52" t="s">
        <v>251</v>
      </c>
      <c r="E42" s="3">
        <v>1782</v>
      </c>
      <c r="F42" s="35"/>
      <c r="G42" s="13"/>
    </row>
    <row r="43" spans="1:7" x14ac:dyDescent="0.25">
      <c r="A43" s="5">
        <f t="shared" ref="A43:A53" si="1">1+A42</f>
        <v>42</v>
      </c>
      <c r="B43" s="9" t="s">
        <v>180</v>
      </c>
      <c r="C43" s="51" t="s">
        <v>252</v>
      </c>
      <c r="D43" s="46"/>
      <c r="E43" s="3">
        <v>1860000</v>
      </c>
    </row>
    <row r="44" spans="1:7" x14ac:dyDescent="0.25">
      <c r="A44" s="5">
        <f t="shared" si="1"/>
        <v>43</v>
      </c>
      <c r="B44" s="9" t="s">
        <v>173</v>
      </c>
      <c r="C44" s="51" t="s">
        <v>253</v>
      </c>
      <c r="D44" s="46"/>
      <c r="E44" s="3">
        <v>5178</v>
      </c>
    </row>
    <row r="45" spans="1:7" x14ac:dyDescent="0.25">
      <c r="A45" s="5">
        <f t="shared" si="1"/>
        <v>44</v>
      </c>
      <c r="B45" s="9" t="s">
        <v>174</v>
      </c>
      <c r="C45" s="51" t="s">
        <v>254</v>
      </c>
      <c r="D45" s="46"/>
      <c r="E45" s="3">
        <v>14038647</v>
      </c>
    </row>
    <row r="46" spans="1:7" x14ac:dyDescent="0.25">
      <c r="A46" s="5">
        <f t="shared" si="1"/>
        <v>45</v>
      </c>
      <c r="B46" s="9" t="s">
        <v>175</v>
      </c>
      <c r="C46" s="51" t="s">
        <v>255</v>
      </c>
      <c r="D46" s="46"/>
      <c r="E46" s="3">
        <v>20317</v>
      </c>
    </row>
    <row r="47" spans="1:7" ht="30" x14ac:dyDescent="0.25">
      <c r="A47" s="5">
        <f t="shared" si="1"/>
        <v>46</v>
      </c>
      <c r="B47" s="36" t="s">
        <v>181</v>
      </c>
      <c r="C47" s="51" t="s">
        <v>256</v>
      </c>
      <c r="D47" s="54"/>
      <c r="E47" s="3">
        <v>5064</v>
      </c>
    </row>
    <row r="48" spans="1:7" x14ac:dyDescent="0.25">
      <c r="A48" s="5">
        <f t="shared" si="1"/>
        <v>47</v>
      </c>
      <c r="B48" s="9" t="s">
        <v>176</v>
      </c>
      <c r="C48" s="51" t="s">
        <v>257</v>
      </c>
      <c r="D48" s="46"/>
      <c r="E48" s="3">
        <v>443594</v>
      </c>
    </row>
    <row r="49" spans="1:5" x14ac:dyDescent="0.25">
      <c r="A49" s="5">
        <f t="shared" si="1"/>
        <v>48</v>
      </c>
      <c r="B49" s="9" t="s">
        <v>179</v>
      </c>
      <c r="C49" s="51" t="s">
        <v>258</v>
      </c>
      <c r="D49" s="46"/>
      <c r="E49" s="3">
        <v>622000</v>
      </c>
    </row>
    <row r="50" spans="1:5" x14ac:dyDescent="0.25">
      <c r="A50" s="5">
        <f>1+A49</f>
        <v>49</v>
      </c>
      <c r="B50" s="9" t="s">
        <v>182</v>
      </c>
      <c r="C50" s="51" t="s">
        <v>259</v>
      </c>
      <c r="D50" s="46"/>
      <c r="E50" s="3">
        <v>22230430</v>
      </c>
    </row>
    <row r="51" spans="1:5" x14ac:dyDescent="0.25">
      <c r="A51" s="5">
        <f t="shared" si="1"/>
        <v>50</v>
      </c>
      <c r="B51" s="9" t="s">
        <v>183</v>
      </c>
      <c r="C51" s="51" t="s">
        <v>260</v>
      </c>
      <c r="D51" s="46"/>
      <c r="E51" s="3">
        <v>300541689</v>
      </c>
    </row>
    <row r="52" spans="1:5" x14ac:dyDescent="0.25">
      <c r="A52" s="5">
        <f t="shared" si="1"/>
        <v>51</v>
      </c>
      <c r="B52" s="9" t="s">
        <v>184</v>
      </c>
      <c r="C52" s="51" t="s">
        <v>261</v>
      </c>
      <c r="D52" s="46"/>
      <c r="E52" s="3">
        <v>25335884</v>
      </c>
    </row>
    <row r="53" spans="1:5" ht="45" x14ac:dyDescent="0.25">
      <c r="A53" s="5">
        <f t="shared" si="1"/>
        <v>52</v>
      </c>
      <c r="B53" s="36" t="s">
        <v>191</v>
      </c>
      <c r="C53" s="46" t="s">
        <v>193</v>
      </c>
      <c r="D53" s="46" t="s">
        <v>192</v>
      </c>
      <c r="E53" s="33">
        <f>3094734+7014326</f>
        <v>10109060</v>
      </c>
    </row>
    <row r="56" spans="1:5" x14ac:dyDescent="0.25">
      <c r="A56" s="37" t="s">
        <v>201</v>
      </c>
    </row>
    <row r="57" spans="1:5" ht="30" x14ac:dyDescent="0.25">
      <c r="A57" s="5">
        <v>1</v>
      </c>
      <c r="B57" s="14" t="s">
        <v>29</v>
      </c>
      <c r="C57" s="45" t="s">
        <v>9</v>
      </c>
      <c r="D57" s="45" t="s">
        <v>9</v>
      </c>
      <c r="E57" s="33">
        <v>65000</v>
      </c>
    </row>
    <row r="58" spans="1:5" ht="30" x14ac:dyDescent="0.25">
      <c r="A58" s="5">
        <v>2</v>
      </c>
      <c r="B58" s="14" t="s">
        <v>32</v>
      </c>
      <c r="C58" s="45" t="s">
        <v>9</v>
      </c>
      <c r="D58" s="45" t="s">
        <v>9</v>
      </c>
      <c r="E58" s="33">
        <v>900000</v>
      </c>
    </row>
    <row r="59" spans="1:5" x14ac:dyDescent="0.25">
      <c r="A59" s="5">
        <v>3</v>
      </c>
      <c r="B59" s="17" t="s">
        <v>57</v>
      </c>
      <c r="C59" s="45" t="s">
        <v>9</v>
      </c>
      <c r="D59" s="45" t="s">
        <v>9</v>
      </c>
      <c r="E59" s="34">
        <v>732200</v>
      </c>
    </row>
    <row r="60" spans="1:5" ht="30" x14ac:dyDescent="0.25">
      <c r="A60" s="4">
        <v>4</v>
      </c>
      <c r="B60" s="14" t="s">
        <v>147</v>
      </c>
      <c r="C60" s="45" t="s">
        <v>9</v>
      </c>
      <c r="D60" s="45" t="s">
        <v>9</v>
      </c>
      <c r="E60" s="4" t="s">
        <v>148</v>
      </c>
    </row>
    <row r="61" spans="1:5" x14ac:dyDescent="0.25">
      <c r="A61" s="4">
        <v>5</v>
      </c>
      <c r="B61" s="9" t="s">
        <v>177</v>
      </c>
      <c r="C61" s="45" t="s">
        <v>9</v>
      </c>
      <c r="D61" s="45" t="s">
        <v>9</v>
      </c>
      <c r="E61" s="3">
        <v>6800000</v>
      </c>
    </row>
  </sheetData>
  <pageMargins left="0.11811023622047245" right="0.11811023622047245" top="0.74803149606299213" bottom="0.74803149606299213" header="0.31496062992125984" footer="0.31496062992125984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21"/>
  <sheetViews>
    <sheetView workbookViewId="0">
      <selection activeCell="C13" sqref="C13"/>
    </sheetView>
  </sheetViews>
  <sheetFormatPr defaultRowHeight="15" x14ac:dyDescent="0.25"/>
  <cols>
    <col min="1" max="1" width="5.7109375" customWidth="1"/>
    <col min="2" max="2" width="42.42578125" customWidth="1"/>
    <col min="3" max="3" width="17" customWidth="1"/>
    <col min="4" max="4" width="11.85546875" customWidth="1"/>
    <col min="5" max="5" width="14.28515625" bestFit="1" customWidth="1"/>
  </cols>
  <sheetData>
    <row r="1" spans="1:7" ht="30" x14ac:dyDescent="0.25">
      <c r="A1" s="1" t="s">
        <v>0</v>
      </c>
      <c r="B1" s="25" t="s">
        <v>1</v>
      </c>
      <c r="C1" s="41" t="s">
        <v>186</v>
      </c>
      <c r="D1" s="42" t="s">
        <v>187</v>
      </c>
      <c r="E1" s="1" t="s">
        <v>2</v>
      </c>
    </row>
    <row r="2" spans="1:7" x14ac:dyDescent="0.25">
      <c r="A2" s="5">
        <v>1</v>
      </c>
      <c r="B2" s="9" t="s">
        <v>178</v>
      </c>
      <c r="C2" s="53" t="s">
        <v>298</v>
      </c>
      <c r="D2" s="4" t="s">
        <v>228</v>
      </c>
      <c r="E2" s="3">
        <v>957000</v>
      </c>
    </row>
    <row r="3" spans="1:7" ht="30" x14ac:dyDescent="0.25">
      <c r="A3" s="5">
        <f>1+A2</f>
        <v>2</v>
      </c>
      <c r="B3" s="14" t="s">
        <v>23</v>
      </c>
      <c r="C3" s="4" t="s">
        <v>262</v>
      </c>
      <c r="D3" s="45" t="s">
        <v>192</v>
      </c>
      <c r="E3" s="33">
        <v>1306121</v>
      </c>
    </row>
    <row r="4" spans="1:7" x14ac:dyDescent="0.25">
      <c r="A4" s="5">
        <f t="shared" ref="A4:A12" si="0">1+A3</f>
        <v>3</v>
      </c>
      <c r="B4" s="14" t="s">
        <v>26</v>
      </c>
      <c r="C4" s="4" t="s">
        <v>221</v>
      </c>
      <c r="D4" s="45" t="s">
        <v>192</v>
      </c>
      <c r="E4" s="33">
        <v>319912</v>
      </c>
    </row>
    <row r="5" spans="1:7" ht="30" x14ac:dyDescent="0.25">
      <c r="A5" s="5">
        <f t="shared" si="0"/>
        <v>4</v>
      </c>
      <c r="B5" s="14" t="s">
        <v>22</v>
      </c>
      <c r="C5" s="4" t="s">
        <v>264</v>
      </c>
      <c r="D5" s="45" t="s">
        <v>192</v>
      </c>
      <c r="E5" s="33">
        <v>10834</v>
      </c>
    </row>
    <row r="6" spans="1:7" ht="45" x14ac:dyDescent="0.25">
      <c r="A6" s="5">
        <f t="shared" si="0"/>
        <v>5</v>
      </c>
      <c r="B6" s="14" t="s">
        <v>24</v>
      </c>
      <c r="C6" s="4" t="s">
        <v>263</v>
      </c>
      <c r="D6" s="45" t="s">
        <v>192</v>
      </c>
      <c r="E6" s="33">
        <v>1205713</v>
      </c>
    </row>
    <row r="7" spans="1:7" ht="30" x14ac:dyDescent="0.25">
      <c r="A7" s="5">
        <f t="shared" si="0"/>
        <v>6</v>
      </c>
      <c r="B7" s="14" t="s">
        <v>25</v>
      </c>
      <c r="C7" s="4" t="s">
        <v>265</v>
      </c>
      <c r="D7" s="45" t="s">
        <v>192</v>
      </c>
      <c r="E7" s="33">
        <v>9905</v>
      </c>
    </row>
    <row r="8" spans="1:7" ht="45" x14ac:dyDescent="0.25">
      <c r="A8" s="5">
        <f t="shared" si="0"/>
        <v>7</v>
      </c>
      <c r="B8" s="14" t="s">
        <v>27</v>
      </c>
      <c r="C8" s="4" t="s">
        <v>266</v>
      </c>
      <c r="D8" s="45" t="s">
        <v>192</v>
      </c>
      <c r="E8" s="33">
        <v>1201700</v>
      </c>
    </row>
    <row r="9" spans="1:7" ht="45" x14ac:dyDescent="0.25">
      <c r="A9" s="5">
        <f t="shared" si="0"/>
        <v>8</v>
      </c>
      <c r="B9" s="14" t="s">
        <v>188</v>
      </c>
      <c r="C9" s="4" t="s">
        <v>299</v>
      </c>
      <c r="D9" s="43" t="s">
        <v>189</v>
      </c>
      <c r="E9" s="33">
        <v>3580575</v>
      </c>
    </row>
    <row r="10" spans="1:7" ht="45" x14ac:dyDescent="0.25">
      <c r="A10" s="5">
        <f t="shared" si="0"/>
        <v>9</v>
      </c>
      <c r="B10" s="14" t="s">
        <v>150</v>
      </c>
      <c r="C10" s="4" t="s">
        <v>221</v>
      </c>
      <c r="D10" s="45" t="s">
        <v>192</v>
      </c>
      <c r="E10" s="3">
        <v>106615</v>
      </c>
    </row>
    <row r="11" spans="1:7" ht="75" x14ac:dyDescent="0.25">
      <c r="A11" s="5">
        <f t="shared" si="0"/>
        <v>10</v>
      </c>
      <c r="B11" s="14" t="s">
        <v>190</v>
      </c>
      <c r="C11" s="4" t="s">
        <v>267</v>
      </c>
      <c r="D11" s="45" t="s">
        <v>228</v>
      </c>
      <c r="E11" s="33">
        <v>6911200</v>
      </c>
    </row>
    <row r="12" spans="1:7" x14ac:dyDescent="0.25">
      <c r="A12" s="5">
        <f t="shared" si="0"/>
        <v>11</v>
      </c>
      <c r="B12" s="9" t="s">
        <v>172</v>
      </c>
      <c r="C12" s="4" t="s">
        <v>300</v>
      </c>
      <c r="D12" s="4" t="s">
        <v>233</v>
      </c>
      <c r="E12" s="3">
        <v>3642</v>
      </c>
    </row>
    <row r="15" spans="1:7" ht="15.75" x14ac:dyDescent="0.25">
      <c r="A15" s="80" t="s">
        <v>167</v>
      </c>
      <c r="B15" s="80"/>
      <c r="C15" s="80"/>
      <c r="D15" s="80"/>
      <c r="E15" s="80"/>
    </row>
    <row r="16" spans="1:7" x14ac:dyDescent="0.25">
      <c r="A16" s="4">
        <v>1</v>
      </c>
      <c r="B16" s="17" t="s">
        <v>60</v>
      </c>
      <c r="C16" s="43" t="s">
        <v>268</v>
      </c>
      <c r="D16" s="45" t="s">
        <v>228</v>
      </c>
      <c r="E16" s="10">
        <v>2104504</v>
      </c>
      <c r="F16" s="35"/>
      <c r="G16" s="13"/>
    </row>
    <row r="17" spans="1:7" ht="30" x14ac:dyDescent="0.25">
      <c r="A17" s="5">
        <f>1+A16</f>
        <v>2</v>
      </c>
      <c r="B17" s="14" t="s">
        <v>61</v>
      </c>
      <c r="C17" s="43" t="s">
        <v>268</v>
      </c>
      <c r="D17" s="45" t="s">
        <v>228</v>
      </c>
      <c r="E17" s="10">
        <v>1214173</v>
      </c>
      <c r="F17" s="13"/>
      <c r="G17" s="13"/>
    </row>
    <row r="18" spans="1:7" ht="45" x14ac:dyDescent="0.25">
      <c r="A18" s="5">
        <f>1+A17</f>
        <v>3</v>
      </c>
      <c r="B18" s="14" t="s">
        <v>62</v>
      </c>
      <c r="C18" s="43" t="s">
        <v>268</v>
      </c>
      <c r="D18" s="45" t="s">
        <v>228</v>
      </c>
      <c r="E18" s="10">
        <v>3689049</v>
      </c>
    </row>
    <row r="19" spans="1:7" x14ac:dyDescent="0.25">
      <c r="A19" s="5">
        <f>1+A18</f>
        <v>4</v>
      </c>
      <c r="B19" s="17" t="s">
        <v>63</v>
      </c>
      <c r="C19" s="43" t="s">
        <v>268</v>
      </c>
      <c r="D19" s="45" t="s">
        <v>228</v>
      </c>
      <c r="E19" s="10">
        <v>4325113</v>
      </c>
    </row>
    <row r="20" spans="1:7" ht="30" x14ac:dyDescent="0.25">
      <c r="A20" s="5">
        <f>1+A19</f>
        <v>5</v>
      </c>
      <c r="B20" s="14" t="s">
        <v>64</v>
      </c>
      <c r="C20" s="43" t="s">
        <v>268</v>
      </c>
      <c r="D20" s="45" t="s">
        <v>228</v>
      </c>
      <c r="E20" s="10">
        <v>276676</v>
      </c>
    </row>
    <row r="21" spans="1:7" x14ac:dyDescent="0.25">
      <c r="A21" s="7"/>
      <c r="B21" s="13"/>
      <c r="C21" s="7"/>
      <c r="D21" s="7"/>
    </row>
  </sheetData>
  <mergeCells count="1">
    <mergeCell ref="A15:E15"/>
  </mergeCells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29"/>
  <sheetViews>
    <sheetView workbookViewId="0">
      <selection activeCell="F3" sqref="F3"/>
    </sheetView>
  </sheetViews>
  <sheetFormatPr defaultRowHeight="15" x14ac:dyDescent="0.25"/>
  <cols>
    <col min="1" max="1" width="6.7109375" customWidth="1"/>
    <col min="2" max="2" width="43.140625" style="13" customWidth="1"/>
    <col min="3" max="3" width="18.85546875" customWidth="1"/>
    <col min="4" max="4" width="14.140625" customWidth="1"/>
    <col min="5" max="5" width="16" style="13" customWidth="1"/>
  </cols>
  <sheetData>
    <row r="1" spans="1:5" ht="31.5" customHeight="1" x14ac:dyDescent="0.25">
      <c r="A1" s="1" t="s">
        <v>0</v>
      </c>
      <c r="B1" s="25" t="s">
        <v>1</v>
      </c>
      <c r="C1" s="41" t="s">
        <v>186</v>
      </c>
      <c r="D1" s="42" t="s">
        <v>187</v>
      </c>
      <c r="E1" s="23" t="s">
        <v>2</v>
      </c>
    </row>
    <row r="2" spans="1:5" ht="75" x14ac:dyDescent="0.25">
      <c r="A2" s="5">
        <v>1</v>
      </c>
      <c r="B2" s="55" t="s">
        <v>65</v>
      </c>
      <c r="C2" s="52" t="s">
        <v>310</v>
      </c>
      <c r="D2" s="44" t="s">
        <v>314</v>
      </c>
      <c r="E2" s="56">
        <v>1272060</v>
      </c>
    </row>
    <row r="3" spans="1:5" ht="75" x14ac:dyDescent="0.25">
      <c r="A3" s="5">
        <f>A2+1</f>
        <v>2</v>
      </c>
      <c r="B3" s="55" t="s">
        <v>124</v>
      </c>
      <c r="C3" s="52" t="s">
        <v>316</v>
      </c>
      <c r="D3" s="44" t="s">
        <v>314</v>
      </c>
      <c r="E3" s="56">
        <v>5219759</v>
      </c>
    </row>
    <row r="4" spans="1:5" ht="75" x14ac:dyDescent="0.25">
      <c r="A4" s="5">
        <f>A3+1</f>
        <v>3</v>
      </c>
      <c r="B4" s="55" t="s">
        <v>125</v>
      </c>
      <c r="C4" s="52" t="s">
        <v>317</v>
      </c>
      <c r="D4" s="44" t="s">
        <v>314</v>
      </c>
      <c r="E4" s="56">
        <v>7254424</v>
      </c>
    </row>
    <row r="5" spans="1:5" x14ac:dyDescent="0.25">
      <c r="A5" s="5">
        <f>A4+1</f>
        <v>4</v>
      </c>
      <c r="B5" s="14" t="s">
        <v>127</v>
      </c>
      <c r="C5" s="47" t="s">
        <v>318</v>
      </c>
      <c r="D5" s="45" t="s">
        <v>315</v>
      </c>
      <c r="E5" s="3">
        <v>144907</v>
      </c>
    </row>
    <row r="6" spans="1:5" ht="75" x14ac:dyDescent="0.25">
      <c r="A6" s="5">
        <f>A5+1</f>
        <v>5</v>
      </c>
      <c r="B6" s="55" t="s">
        <v>128</v>
      </c>
      <c r="C6" s="47" t="s">
        <v>319</v>
      </c>
      <c r="D6" s="44" t="s">
        <v>314</v>
      </c>
      <c r="E6" s="56">
        <v>279432</v>
      </c>
    </row>
    <row r="7" spans="1:5" ht="90" x14ac:dyDescent="0.25">
      <c r="A7" s="5">
        <f>A6+1</f>
        <v>6</v>
      </c>
      <c r="B7" s="36" t="s">
        <v>195</v>
      </c>
      <c r="C7" s="58" t="s">
        <v>197</v>
      </c>
      <c r="D7" s="59" t="s">
        <v>196</v>
      </c>
      <c r="E7" s="56">
        <v>93720.86</v>
      </c>
    </row>
    <row r="8" spans="1:5" x14ac:dyDescent="0.25">
      <c r="A8" s="11"/>
    </row>
    <row r="9" spans="1:5" x14ac:dyDescent="0.25">
      <c r="A9" s="11"/>
    </row>
    <row r="10" spans="1:5" x14ac:dyDescent="0.25">
      <c r="A10" s="37" t="s">
        <v>201</v>
      </c>
      <c r="E10"/>
    </row>
    <row r="11" spans="1:5" x14ac:dyDescent="0.25">
      <c r="A11" s="5">
        <v>1</v>
      </c>
      <c r="B11" s="14" t="s">
        <v>158</v>
      </c>
      <c r="C11" s="45" t="s">
        <v>9</v>
      </c>
      <c r="D11" s="45" t="s">
        <v>9</v>
      </c>
      <c r="E11" s="3">
        <v>704748</v>
      </c>
    </row>
    <row r="12" spans="1:5" x14ac:dyDescent="0.25">
      <c r="A12" s="5">
        <f>1+A11</f>
        <v>2</v>
      </c>
      <c r="B12" s="14" t="s">
        <v>126</v>
      </c>
      <c r="C12" s="45" t="s">
        <v>9</v>
      </c>
      <c r="D12" s="45" t="s">
        <v>9</v>
      </c>
      <c r="E12" s="3">
        <v>75727</v>
      </c>
    </row>
    <row r="13" spans="1:5" x14ac:dyDescent="0.25">
      <c r="A13" s="5">
        <f t="shared" ref="A13:A20" si="0">1+A12</f>
        <v>3</v>
      </c>
      <c r="B13" s="14" t="s">
        <v>157</v>
      </c>
      <c r="C13" s="45" t="s">
        <v>9</v>
      </c>
      <c r="D13" s="45" t="s">
        <v>9</v>
      </c>
      <c r="E13" s="3" t="s">
        <v>9</v>
      </c>
    </row>
    <row r="14" spans="1:5" x14ac:dyDescent="0.25">
      <c r="A14" s="5">
        <f t="shared" si="0"/>
        <v>4</v>
      </c>
      <c r="B14" s="14" t="s">
        <v>140</v>
      </c>
      <c r="C14" s="45" t="s">
        <v>9</v>
      </c>
      <c r="D14" s="45" t="s">
        <v>9</v>
      </c>
      <c r="E14" s="39"/>
    </row>
    <row r="15" spans="1:5" x14ac:dyDescent="0.25">
      <c r="A15" s="5">
        <f t="shared" si="0"/>
        <v>5</v>
      </c>
      <c r="B15" s="14" t="s">
        <v>164</v>
      </c>
      <c r="C15" s="45" t="s">
        <v>9</v>
      </c>
      <c r="D15" s="45" t="s">
        <v>9</v>
      </c>
      <c r="E15" s="24">
        <v>50000</v>
      </c>
    </row>
    <row r="16" spans="1:5" ht="45" x14ac:dyDescent="0.25">
      <c r="A16" s="5">
        <f t="shared" si="0"/>
        <v>6</v>
      </c>
      <c r="B16" s="14" t="s">
        <v>143</v>
      </c>
      <c r="C16" s="45" t="s">
        <v>9</v>
      </c>
      <c r="D16" s="45" t="s">
        <v>9</v>
      </c>
      <c r="E16" s="24" t="s">
        <v>9</v>
      </c>
    </row>
    <row r="17" spans="1:5" ht="45" x14ac:dyDescent="0.25">
      <c r="A17" s="5">
        <f t="shared" si="0"/>
        <v>7</v>
      </c>
      <c r="B17" s="14" t="s">
        <v>144</v>
      </c>
      <c r="C17" s="45" t="s">
        <v>9</v>
      </c>
      <c r="D17" s="45" t="s">
        <v>9</v>
      </c>
      <c r="E17" s="24" t="s">
        <v>9</v>
      </c>
    </row>
    <row r="18" spans="1:5" ht="75" customHeight="1" x14ac:dyDescent="0.25">
      <c r="A18" s="5">
        <f t="shared" si="0"/>
        <v>8</v>
      </c>
      <c r="B18" s="14" t="s">
        <v>145</v>
      </c>
      <c r="C18" s="45" t="s">
        <v>9</v>
      </c>
      <c r="D18" s="45" t="s">
        <v>9</v>
      </c>
      <c r="E18" s="24" t="s">
        <v>9</v>
      </c>
    </row>
    <row r="19" spans="1:5" ht="30" x14ac:dyDescent="0.25">
      <c r="A19" s="5">
        <f t="shared" si="0"/>
        <v>9</v>
      </c>
      <c r="B19" s="14" t="s">
        <v>67</v>
      </c>
      <c r="C19" s="45" t="s">
        <v>9</v>
      </c>
      <c r="D19" s="45" t="s">
        <v>9</v>
      </c>
      <c r="E19" s="3">
        <v>34421</v>
      </c>
    </row>
    <row r="20" spans="1:5" x14ac:dyDescent="0.25">
      <c r="A20" s="5">
        <f t="shared" si="0"/>
        <v>10</v>
      </c>
      <c r="B20" s="14" t="s">
        <v>129</v>
      </c>
      <c r="C20" s="45" t="s">
        <v>9</v>
      </c>
      <c r="D20" s="45" t="s">
        <v>9</v>
      </c>
      <c r="E20" s="3">
        <v>1000000</v>
      </c>
    </row>
    <row r="21" spans="1:5" x14ac:dyDescent="0.25">
      <c r="A21" s="11"/>
    </row>
    <row r="22" spans="1:5" x14ac:dyDescent="0.25">
      <c r="A22" s="11"/>
    </row>
    <row r="23" spans="1:5" x14ac:dyDescent="0.25">
      <c r="A23" s="11"/>
    </row>
    <row r="24" spans="1:5" x14ac:dyDescent="0.25">
      <c r="A24" s="11"/>
    </row>
    <row r="25" spans="1:5" x14ac:dyDescent="0.25">
      <c r="A25" s="11"/>
    </row>
    <row r="26" spans="1:5" x14ac:dyDescent="0.25">
      <c r="A26" s="11"/>
    </row>
    <row r="27" spans="1:5" x14ac:dyDescent="0.25">
      <c r="A27" s="11"/>
    </row>
    <row r="28" spans="1:5" x14ac:dyDescent="0.25">
      <c r="A28" s="11"/>
    </row>
    <row r="29" spans="1:5" x14ac:dyDescent="0.25">
      <c r="A29" s="11"/>
    </row>
  </sheetData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23"/>
  <sheetViews>
    <sheetView topLeftCell="A28" workbookViewId="0">
      <selection activeCell="D18" sqref="D18"/>
    </sheetView>
  </sheetViews>
  <sheetFormatPr defaultRowHeight="15" x14ac:dyDescent="0.25"/>
  <cols>
    <col min="1" max="1" width="7" customWidth="1"/>
    <col min="2" max="2" width="41.85546875" customWidth="1"/>
    <col min="3" max="3" width="18" customWidth="1"/>
    <col min="4" max="4" width="13.85546875" customWidth="1"/>
    <col min="5" max="5" width="14.28515625" bestFit="1" customWidth="1"/>
  </cols>
  <sheetData>
    <row r="1" spans="1:5" ht="29.25" customHeight="1" x14ac:dyDescent="0.25">
      <c r="A1" s="1" t="s">
        <v>0</v>
      </c>
      <c r="B1" s="25" t="s">
        <v>1</v>
      </c>
      <c r="C1" s="41" t="s">
        <v>186</v>
      </c>
      <c r="D1" s="42" t="s">
        <v>187</v>
      </c>
      <c r="E1" s="23" t="s">
        <v>2</v>
      </c>
    </row>
    <row r="2" spans="1:5" ht="30" x14ac:dyDescent="0.25">
      <c r="A2" s="5">
        <v>1</v>
      </c>
      <c r="B2" s="14" t="s">
        <v>130</v>
      </c>
      <c r="C2" s="60" t="s">
        <v>301</v>
      </c>
      <c r="D2" s="59" t="s">
        <v>311</v>
      </c>
      <c r="E2" s="81">
        <v>2104040</v>
      </c>
    </row>
    <row r="3" spans="1:5" ht="31.5" customHeight="1" x14ac:dyDescent="0.25">
      <c r="A3" s="5">
        <f t="shared" ref="A3:A18" si="0">A2+1</f>
        <v>2</v>
      </c>
      <c r="B3" s="14" t="s">
        <v>131</v>
      </c>
      <c r="C3" s="84" t="s">
        <v>302</v>
      </c>
      <c r="D3" s="87" t="s">
        <v>311</v>
      </c>
      <c r="E3" s="82"/>
    </row>
    <row r="4" spans="1:5" ht="31.5" customHeight="1" x14ac:dyDescent="0.25">
      <c r="A4" s="5">
        <f t="shared" si="0"/>
        <v>3</v>
      </c>
      <c r="B4" s="14" t="s">
        <v>171</v>
      </c>
      <c r="C4" s="85"/>
      <c r="D4" s="88"/>
      <c r="E4" s="82"/>
    </row>
    <row r="5" spans="1:5" ht="30" x14ac:dyDescent="0.25">
      <c r="A5" s="5">
        <f t="shared" si="0"/>
        <v>4</v>
      </c>
      <c r="B5" s="14" t="s">
        <v>132</v>
      </c>
      <c r="C5" s="85"/>
      <c r="D5" s="88"/>
      <c r="E5" s="82"/>
    </row>
    <row r="6" spans="1:5" x14ac:dyDescent="0.25">
      <c r="A6" s="5">
        <f t="shared" si="0"/>
        <v>5</v>
      </c>
      <c r="B6" s="14" t="s">
        <v>133</v>
      </c>
      <c r="C6" s="85"/>
      <c r="D6" s="88"/>
      <c r="E6" s="82"/>
    </row>
    <row r="7" spans="1:5" ht="30" x14ac:dyDescent="0.25">
      <c r="A7" s="5">
        <f t="shared" si="0"/>
        <v>6</v>
      </c>
      <c r="B7" s="14" t="s">
        <v>134</v>
      </c>
      <c r="C7" s="85"/>
      <c r="D7" s="88"/>
      <c r="E7" s="82"/>
    </row>
    <row r="8" spans="1:5" ht="30" x14ac:dyDescent="0.25">
      <c r="A8" s="5">
        <f t="shared" si="0"/>
        <v>7</v>
      </c>
      <c r="B8" s="14" t="s">
        <v>162</v>
      </c>
      <c r="C8" s="85"/>
      <c r="D8" s="88"/>
      <c r="E8" s="82"/>
    </row>
    <row r="9" spans="1:5" x14ac:dyDescent="0.25">
      <c r="A9" s="5">
        <f t="shared" si="0"/>
        <v>8</v>
      </c>
      <c r="B9" s="14" t="s">
        <v>135</v>
      </c>
      <c r="C9" s="86"/>
      <c r="D9" s="89"/>
      <c r="E9" s="83"/>
    </row>
    <row r="10" spans="1:5" ht="30" x14ac:dyDescent="0.25">
      <c r="A10" s="5">
        <f t="shared" si="0"/>
        <v>9</v>
      </c>
      <c r="B10" s="14" t="s">
        <v>138</v>
      </c>
      <c r="C10" s="58" t="s">
        <v>303</v>
      </c>
      <c r="D10" s="59" t="s">
        <v>311</v>
      </c>
      <c r="E10" s="38">
        <v>3318909</v>
      </c>
    </row>
    <row r="11" spans="1:5" ht="30" x14ac:dyDescent="0.25">
      <c r="A11" s="5">
        <f t="shared" si="0"/>
        <v>10</v>
      </c>
      <c r="B11" s="14" t="s">
        <v>139</v>
      </c>
      <c r="C11" s="84" t="s">
        <v>304</v>
      </c>
      <c r="D11" s="87" t="s">
        <v>311</v>
      </c>
      <c r="E11" s="81">
        <v>1424108</v>
      </c>
    </row>
    <row r="12" spans="1:5" ht="30" x14ac:dyDescent="0.25">
      <c r="A12" s="5">
        <f t="shared" si="0"/>
        <v>11</v>
      </c>
      <c r="B12" s="14" t="s">
        <v>163</v>
      </c>
      <c r="C12" s="85"/>
      <c r="D12" s="88"/>
      <c r="E12" s="82"/>
    </row>
    <row r="13" spans="1:5" ht="45" x14ac:dyDescent="0.25">
      <c r="A13" s="5">
        <f t="shared" si="0"/>
        <v>12</v>
      </c>
      <c r="B13" s="14" t="s">
        <v>170</v>
      </c>
      <c r="C13" s="86"/>
      <c r="D13" s="89"/>
      <c r="E13" s="83"/>
    </row>
    <row r="14" spans="1:5" ht="30" x14ac:dyDescent="0.25">
      <c r="A14" s="5">
        <f t="shared" si="0"/>
        <v>13</v>
      </c>
      <c r="B14" s="14" t="s">
        <v>141</v>
      </c>
      <c r="C14" s="47" t="s">
        <v>305</v>
      </c>
      <c r="D14" s="59" t="s">
        <v>311</v>
      </c>
      <c r="E14" s="24">
        <v>35839</v>
      </c>
    </row>
    <row r="15" spans="1:5" ht="30" x14ac:dyDescent="0.25">
      <c r="A15" s="5">
        <f t="shared" si="0"/>
        <v>14</v>
      </c>
      <c r="B15" s="18" t="s">
        <v>185</v>
      </c>
      <c r="C15" s="58" t="s">
        <v>306</v>
      </c>
      <c r="D15" s="59" t="s">
        <v>311</v>
      </c>
      <c r="E15" s="24">
        <v>311837</v>
      </c>
    </row>
    <row r="16" spans="1:5" x14ac:dyDescent="0.25">
      <c r="A16" s="5">
        <f t="shared" si="0"/>
        <v>15</v>
      </c>
      <c r="B16" s="14" t="s">
        <v>142</v>
      </c>
      <c r="C16" s="58" t="s">
        <v>307</v>
      </c>
      <c r="D16" s="59" t="s">
        <v>311</v>
      </c>
      <c r="E16" s="24">
        <v>152291</v>
      </c>
    </row>
    <row r="17" spans="1:6" ht="30" x14ac:dyDescent="0.25">
      <c r="A17" s="5">
        <f t="shared" si="0"/>
        <v>16</v>
      </c>
      <c r="B17" s="14" t="s">
        <v>66</v>
      </c>
      <c r="C17" s="58" t="s">
        <v>308</v>
      </c>
      <c r="D17" s="59" t="s">
        <v>312</v>
      </c>
      <c r="E17" s="67">
        <v>6482425</v>
      </c>
    </row>
    <row r="18" spans="1:6" ht="45" x14ac:dyDescent="0.25">
      <c r="A18" s="5">
        <f t="shared" si="0"/>
        <v>17</v>
      </c>
      <c r="B18" s="36" t="s">
        <v>194</v>
      </c>
      <c r="C18" s="58" t="s">
        <v>309</v>
      </c>
      <c r="D18" s="59" t="s">
        <v>313</v>
      </c>
      <c r="E18" s="69">
        <v>1473760</v>
      </c>
    </row>
    <row r="21" spans="1:6" ht="15.75" x14ac:dyDescent="0.25">
      <c r="A21" s="80" t="s">
        <v>167</v>
      </c>
      <c r="B21" s="80"/>
      <c r="C21" s="80"/>
      <c r="D21" s="80"/>
      <c r="E21" s="80"/>
      <c r="F21" s="7"/>
    </row>
    <row r="22" spans="1:6" ht="137.25" customHeight="1" x14ac:dyDescent="0.25">
      <c r="A22" s="5">
        <v>1</v>
      </c>
      <c r="B22" s="14" t="s">
        <v>136</v>
      </c>
      <c r="C22" s="58" t="s">
        <v>321</v>
      </c>
      <c r="D22" s="75" t="s">
        <v>311</v>
      </c>
      <c r="E22" s="56">
        <v>276317</v>
      </c>
    </row>
    <row r="23" spans="1:6" ht="105" customHeight="1" x14ac:dyDescent="0.25">
      <c r="A23" s="5">
        <v>2</v>
      </c>
      <c r="B23" s="14" t="s">
        <v>137</v>
      </c>
      <c r="C23" s="29" t="s">
        <v>320</v>
      </c>
      <c r="D23" s="29" t="s">
        <v>311</v>
      </c>
      <c r="E23" s="56">
        <v>49689</v>
      </c>
    </row>
  </sheetData>
  <mergeCells count="7">
    <mergeCell ref="A21:E21"/>
    <mergeCell ref="E2:E9"/>
    <mergeCell ref="E11:E13"/>
    <mergeCell ref="C3:C9"/>
    <mergeCell ref="D3:D9"/>
    <mergeCell ref="C11:C13"/>
    <mergeCell ref="D11:D13"/>
  </mergeCells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6"/>
  <sheetViews>
    <sheetView workbookViewId="0">
      <selection activeCell="B13" sqref="B13"/>
    </sheetView>
  </sheetViews>
  <sheetFormatPr defaultRowHeight="15" x14ac:dyDescent="0.25"/>
  <cols>
    <col min="1" max="1" width="7.140625" customWidth="1"/>
    <col min="2" max="2" width="38.7109375" customWidth="1"/>
    <col min="3" max="3" width="16.5703125" customWidth="1"/>
    <col min="4" max="4" width="13.28515625" customWidth="1"/>
    <col min="5" max="5" width="14.28515625" bestFit="1" customWidth="1"/>
  </cols>
  <sheetData>
    <row r="1" spans="1:5" x14ac:dyDescent="0.25">
      <c r="A1" s="37" t="s">
        <v>202</v>
      </c>
      <c r="E1" s="13"/>
    </row>
    <row r="2" spans="1:5" s="40" customFormat="1" x14ac:dyDescent="0.25">
      <c r="A2"/>
      <c r="B2"/>
      <c r="C2"/>
      <c r="D2"/>
      <c r="E2"/>
    </row>
    <row r="3" spans="1:5" s="40" customFormat="1" x14ac:dyDescent="0.25">
      <c r="A3"/>
      <c r="B3"/>
      <c r="C3"/>
      <c r="D3"/>
      <c r="E3"/>
    </row>
    <row r="4" spans="1:5" x14ac:dyDescent="0.25">
      <c r="A4" s="37" t="s">
        <v>201</v>
      </c>
    </row>
    <row r="5" spans="1:5" ht="34.5" customHeight="1" x14ac:dyDescent="0.25">
      <c r="A5" s="1" t="s">
        <v>0</v>
      </c>
      <c r="B5" s="2" t="s">
        <v>1</v>
      </c>
      <c r="C5" s="12" t="s">
        <v>186</v>
      </c>
      <c r="D5" s="42" t="s">
        <v>187</v>
      </c>
      <c r="E5" s="1" t="s">
        <v>2</v>
      </c>
    </row>
    <row r="6" spans="1:5" ht="47.25" customHeight="1" x14ac:dyDescent="0.25">
      <c r="A6" s="5">
        <v>1</v>
      </c>
      <c r="B6" s="20" t="s">
        <v>70</v>
      </c>
      <c r="C6" s="45" t="s">
        <v>9</v>
      </c>
      <c r="D6" s="45" t="s">
        <v>9</v>
      </c>
      <c r="E6" s="10">
        <v>602515</v>
      </c>
    </row>
  </sheetData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Υπ. Γεωργίας_ΚΩ</vt:lpstr>
      <vt:lpstr>Υπ. Γεωργίας_ΩΚΠ</vt:lpstr>
      <vt:lpstr>Υπ. Εμπορίου_ΚΩ</vt:lpstr>
      <vt:lpstr>Υπ. Εμπορίου_ΩΚΠ</vt:lpstr>
      <vt:lpstr>Υπ. Εργασίας_ΚΩ</vt:lpstr>
      <vt:lpstr>Υπ. Εργασίας_ΩΚΠ</vt:lpstr>
      <vt:lpstr>Υπ. Εσωτερικών_ΚΩ</vt:lpstr>
      <vt:lpstr>Υπ. Εσωτερικών_ΩΚΠ</vt:lpstr>
      <vt:lpstr>Υπ. Μεταφορών_ΚΩ</vt:lpstr>
      <vt:lpstr>Υπ. Μεταφορών_ΩΚΠ</vt:lpstr>
      <vt:lpstr>Υπ. Οικονομικών_ΚΩ</vt:lpstr>
      <vt:lpstr>Υπ. Οικονομικών_ΩΚΠ</vt:lpstr>
      <vt:lpstr>Υπ. Παιδείας_ΚΩ</vt:lpstr>
      <vt:lpstr>Υπ. Παιδείας_ΩΚΠ</vt:lpstr>
      <vt:lpstr>Υπ. Υγείας_ΚΩ</vt:lpstr>
      <vt:lpstr>Υπ. Υγείας_ΩΚΠ</vt:lpstr>
      <vt:lpstr>Δικαστική Υπηρεσία_ΩΚΠ</vt:lpstr>
      <vt:lpstr>Γενικό Λογιστήριο</vt:lpstr>
      <vt:lpstr>Υπ. Άμυνας</vt:lpstr>
      <vt:lpstr>Υπ. Δικαιοσύνης_ΚΩ</vt:lpstr>
      <vt:lpstr>Υπ. Εξωτερικών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Stavrou  Christina</dc:creator>
  <cp:lastModifiedBy>Andria Stylianou</cp:lastModifiedBy>
  <cp:lastPrinted>2019-10-29T08:49:33Z</cp:lastPrinted>
  <dcterms:created xsi:type="dcterms:W3CDTF">2017-05-29T05:54:59Z</dcterms:created>
  <dcterms:modified xsi:type="dcterms:W3CDTF">2019-12-11T07:28:01Z</dcterms:modified>
</cp:coreProperties>
</file>